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6\TMT\68020 Miljø\NORWAT_NordicRoadWater\Fagsider vann mappestruktur\4 verktøy og hjelpemidler\Vannforekomsters sårbarhet for avrenningsvann fra veg\"/>
    </mc:Choice>
  </mc:AlternateContent>
  <bookViews>
    <workbookView xWindow="0" yWindow="0" windowWidth="19200" windowHeight="9420"/>
  </bookViews>
  <sheets>
    <sheet name="Poengskjema" sheetId="2" r:id="rId1"/>
    <sheet name="Sandvikselva_eksempel" sheetId="3" r:id="rId2"/>
  </sheets>
  <definedNames>
    <definedName name="_xlnm.Print_Area" localSheetId="1">Sandvikselva_eksempel!$A$1:$N$35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2" l="1"/>
  <c r="I29" i="2"/>
  <c r="H29" i="2"/>
  <c r="K28" i="2"/>
  <c r="K27" i="2"/>
  <c r="K26" i="2"/>
  <c r="K25" i="2"/>
  <c r="K24" i="2"/>
  <c r="K23" i="2"/>
  <c r="K22" i="2"/>
  <c r="K21" i="2"/>
  <c r="K20" i="2"/>
  <c r="J12" i="2"/>
  <c r="I12" i="2"/>
  <c r="H12" i="2"/>
  <c r="K11" i="2"/>
  <c r="K10" i="2"/>
  <c r="K9" i="2"/>
  <c r="K8" i="2"/>
  <c r="K7" i="2"/>
  <c r="K6" i="2"/>
  <c r="J29" i="3"/>
  <c r="I29" i="3"/>
  <c r="H29" i="3"/>
  <c r="K28" i="3"/>
  <c r="K27" i="3"/>
  <c r="K26" i="3"/>
  <c r="K25" i="3"/>
  <c r="K24" i="3"/>
  <c r="K23" i="3"/>
  <c r="K22" i="3"/>
  <c r="K21" i="3"/>
  <c r="K20" i="3"/>
  <c r="J12" i="3"/>
  <c r="I12" i="3"/>
  <c r="H12" i="3"/>
  <c r="K11" i="3"/>
  <c r="K10" i="3"/>
  <c r="K9" i="3"/>
  <c r="K8" i="3"/>
  <c r="K7" i="3"/>
  <c r="K6" i="3"/>
  <c r="K29" i="2" l="1"/>
  <c r="G15" i="2" s="1"/>
  <c r="K12" i="2"/>
  <c r="G14" i="2" s="1"/>
  <c r="K12" i="3"/>
  <c r="G14" i="3" s="1"/>
  <c r="K29" i="3"/>
  <c r="G15" i="3" s="1"/>
</calcChain>
</file>

<file path=xl/comments1.xml><?xml version="1.0" encoding="utf-8"?>
<comments xmlns="http://schemas.openxmlformats.org/spreadsheetml/2006/main">
  <authors>
    <author>Meland Sondre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Meland Sondre:</t>
        </r>
        <r>
          <rPr>
            <sz val="9"/>
            <color indexed="81"/>
            <rFont val="Tahoma"/>
            <family val="2"/>
          </rPr>
          <t xml:space="preserve">
Nærhet til grenseverdi (EQS) er gitt av forholdet  mellom målt/oppgitt konsentrasjon av et stoff/miljøgift dividert med oppgitt grenseverdi.</t>
        </r>
      </text>
    </comment>
  </commentList>
</comments>
</file>

<file path=xl/comments2.xml><?xml version="1.0" encoding="utf-8"?>
<comments xmlns="http://schemas.openxmlformats.org/spreadsheetml/2006/main">
  <authors>
    <author>Meland Sondre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Meland Sondre:</t>
        </r>
        <r>
          <rPr>
            <sz val="9"/>
            <color indexed="81"/>
            <rFont val="Tahoma"/>
            <family val="2"/>
          </rPr>
          <t xml:space="preserve">
Nærhet til grenseverdi (EQS) er gitt av forholdet  mellom målt/oppgitt konsentrasjon av et stoff/miljøgift dividert med oppgitt grenseverdi.</t>
        </r>
      </text>
    </comment>
  </commentList>
</comments>
</file>

<file path=xl/sharedStrings.xml><?xml version="1.0" encoding="utf-8"?>
<sst xmlns="http://schemas.openxmlformats.org/spreadsheetml/2006/main" count="226" uniqueCount="77">
  <si>
    <t>Kriterier for sårbarhet</t>
  </si>
  <si>
    <t>Relevante naturtyper</t>
  </si>
  <si>
    <t>Ingen/Ja (Verdi C)</t>
  </si>
  <si>
    <t>Ja (Verdi B)</t>
  </si>
  <si>
    <t>Ja (Verdi A)</t>
  </si>
  <si>
    <t>Ansvarsarter</t>
  </si>
  <si>
    <t>Ingen</t>
  </si>
  <si>
    <t>&gt; 1</t>
  </si>
  <si>
    <t>Truede arter</t>
  </si>
  <si>
    <t>1-2</t>
  </si>
  <si>
    <t>&gt; 2</t>
  </si>
  <si>
    <t>Fredede arter</t>
  </si>
  <si>
    <t xml:space="preserve">Ingen </t>
  </si>
  <si>
    <t>-</t>
  </si>
  <si>
    <t>Prioriterte arter</t>
  </si>
  <si>
    <t>Nær truede arter</t>
  </si>
  <si>
    <t>2-5</t>
  </si>
  <si>
    <t>&gt; 5</t>
  </si>
  <si>
    <t>&lt;1,7</t>
  </si>
  <si>
    <t>1,7-2,3</t>
  </si>
  <si>
    <t>&gt; 2,3</t>
  </si>
  <si>
    <t>Økologisk og kjemisk tilstand</t>
  </si>
  <si>
    <t>Ikke relevant (se tekst)</t>
  </si>
  <si>
    <t xml:space="preserve">Svært god økologisk tilstand og ingen VRS/EUs pri. nær EQS </t>
  </si>
  <si>
    <t xml:space="preserve">God økologisk tilstand og ingen VRS/EUs pri. nær EQS </t>
  </si>
  <si>
    <t>Størrelse på vannforekomst</t>
  </si>
  <si>
    <t>Svært stor eller stor</t>
  </si>
  <si>
    <t>Middels</t>
  </si>
  <si>
    <t>Små</t>
  </si>
  <si>
    <t xml:space="preserve">Vanntype mht kalk </t>
  </si>
  <si>
    <t>Svært kalkrik</t>
  </si>
  <si>
    <t>Moderat kalkrik</t>
  </si>
  <si>
    <t>Svært kalkfattig eller kalkfattig</t>
  </si>
  <si>
    <t>Vanntype mht humus</t>
  </si>
  <si>
    <t>Svært humøs</t>
  </si>
  <si>
    <t>Humøs</t>
  </si>
  <si>
    <t>Svært klar eller klar</t>
  </si>
  <si>
    <t>Beskyttet område iht vannforskriften</t>
  </si>
  <si>
    <t>Nei, ingen beskyttede områder</t>
  </si>
  <si>
    <t>Ja, for en type beskyttelse</t>
  </si>
  <si>
    <t>Ja, for flere typer beskyttelser</t>
  </si>
  <si>
    <t>Andre påvirkninger</t>
  </si>
  <si>
    <t>Noen (1-2)</t>
  </si>
  <si>
    <t>Mange (&gt;2)</t>
  </si>
  <si>
    <t>Brukerinteresser/økosystemtjenester</t>
  </si>
  <si>
    <t>Ubetydelige</t>
  </si>
  <si>
    <t>Ja, noen</t>
  </si>
  <si>
    <t>Ja, sterke/mange</t>
  </si>
  <si>
    <t>Vei langs vannforekomst</t>
  </si>
  <si>
    <t>Liten del av vei berører vannforekomsten</t>
  </si>
  <si>
    <t>Store deler av vei går langs vannforekomsten</t>
  </si>
  <si>
    <t>Veien går langs mesteparten av vannforekomsten</t>
  </si>
  <si>
    <t>Kantvegetasjon mellom vei og vann</t>
  </si>
  <si>
    <t>Betydelig kantvegetasjon mellom vei og vannforekomst</t>
  </si>
  <si>
    <t>Kantvegetasjonen er delvis redusert</t>
  </si>
  <si>
    <t>Kantvegetasjonen mangler i stor grad</t>
  </si>
  <si>
    <t>Antall kriterier</t>
  </si>
  <si>
    <t>SCORE NMFL</t>
  </si>
  <si>
    <t>SCORE VF</t>
  </si>
  <si>
    <t>Naturmangfoldloven (NMF)</t>
  </si>
  <si>
    <t>Vannforskriften (VF)</t>
  </si>
  <si>
    <t>Lav sårbarhet (1)</t>
  </si>
  <si>
    <t>Middels sårbarhet (2)</t>
  </si>
  <si>
    <t>Høy sårbarhet (3)</t>
  </si>
  <si>
    <t>Poeng</t>
  </si>
  <si>
    <t>Utdypende veiledning</t>
  </si>
  <si>
    <t>Brukerinteresser/økosystem-tjenester</t>
  </si>
  <si>
    <t>Vannforekomsters sårbarhet:</t>
  </si>
  <si>
    <t xml:space="preserve">Naturmangfoldloven (NMF) </t>
  </si>
  <si>
    <r>
      <t xml:space="preserve">Vannforekomsters sårbarhet: </t>
    </r>
    <r>
      <rPr>
        <b/>
        <u/>
        <sz val="48"/>
        <color rgb="FFFF0000"/>
        <rFont val="Calibri"/>
        <family val="2"/>
        <scheme val="minor"/>
      </rPr>
      <t>Sandvikselva (Id 008-94-R)</t>
    </r>
  </si>
  <si>
    <t xml:space="preserve">Kun ett tall i hver rad. </t>
  </si>
  <si>
    <t>La celle stå tom hvis data mangler!</t>
  </si>
  <si>
    <t xml:space="preserve">Tallet skal korrespondere med sårbarhet; lav=1, middels =2, høy=3. Tallet skal plasseres i korreponderende kolonne. </t>
  </si>
  <si>
    <t>Vannforekomsters sårbarhet for avrenningsvann fra vei under anlegg- og driftsfasen</t>
  </si>
  <si>
    <t>Vannforekomsters sårbarhet for avrenningsvann fra vei - Metodeuttesting driftsfase og utdypende veiledning</t>
  </si>
  <si>
    <t>SVV-rapport Nr 597:</t>
  </si>
  <si>
    <t xml:space="preserve">SVV-rapport Nr 578: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</si>
</sst>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20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48"/>
      <color theme="1"/>
      <name val="Calibri"/>
      <family val="2"/>
      <scheme val="minor"/>
    </font>
    <font>
      <b/>
      <u/>
      <sz val="48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ill="1" applyBorder="1"/>
    <xf numFmtId="0" fontId="0" fillId="0" borderId="0" xfId="0" applyFill="1"/>
    <xf numFmtId="0" fontId="8" fillId="0" borderId="0" xfId="0" applyFont="1"/>
    <xf numFmtId="0" fontId="9" fillId="0" borderId="0" xfId="0" applyFont="1"/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64" fontId="6" fillId="5" borderId="4" xfId="0" applyNumberFormat="1" applyFont="1" applyFill="1" applyBorder="1"/>
    <xf numFmtId="0" fontId="1" fillId="2" borderId="5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8" fillId="0" borderId="0" xfId="0" applyFont="1" applyFill="1" applyBorder="1"/>
    <xf numFmtId="0" fontId="8" fillId="0" borderId="0" xfId="0" applyFont="1" applyFill="1"/>
    <xf numFmtId="0" fontId="12" fillId="0" borderId="0" xfId="0" applyFont="1"/>
    <xf numFmtId="1" fontId="12" fillId="7" borderId="1" xfId="0" applyNumberFormat="1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12" fillId="8" borderId="1" xfId="0" applyFont="1" applyFill="1" applyBorder="1" applyAlignment="1">
      <alignment vertical="top" wrapText="1"/>
    </xf>
    <xf numFmtId="0" fontId="12" fillId="8" borderId="9" xfId="0" applyFont="1" applyFill="1" applyBorder="1" applyAlignment="1">
      <alignment vertical="top" wrapText="1"/>
    </xf>
    <xf numFmtId="0" fontId="12" fillId="8" borderId="1" xfId="0" applyFont="1" applyFill="1" applyBorder="1" applyAlignment="1">
      <alignment horizontal="center" vertical="top" wrapText="1"/>
    </xf>
    <xf numFmtId="0" fontId="12" fillId="8" borderId="9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left" vertical="top" wrapText="1"/>
    </xf>
    <xf numFmtId="0" fontId="12" fillId="8" borderId="9" xfId="0" applyFont="1" applyFill="1" applyBorder="1" applyAlignment="1">
      <alignment horizontal="left" vertical="top" wrapText="1"/>
    </xf>
    <xf numFmtId="0" fontId="13" fillId="8" borderId="9" xfId="0" applyFont="1" applyFill="1" applyBorder="1" applyAlignment="1">
      <alignment vertical="top" wrapText="1"/>
    </xf>
    <xf numFmtId="0" fontId="13" fillId="8" borderId="1" xfId="0" applyFont="1" applyFill="1" applyBorder="1" applyAlignment="1">
      <alignment horizontal="center" vertical="top" wrapText="1"/>
    </xf>
    <xf numFmtId="0" fontId="7" fillId="8" borderId="6" xfId="0" applyFont="1" applyFill="1" applyBorder="1" applyAlignment="1">
      <alignment wrapText="1"/>
    </xf>
    <xf numFmtId="0" fontId="7" fillId="8" borderId="7" xfId="0" applyFont="1" applyFill="1" applyBorder="1" applyAlignment="1">
      <alignment wrapText="1"/>
    </xf>
    <xf numFmtId="0" fontId="7" fillId="8" borderId="6" xfId="0" applyFont="1" applyFill="1" applyBorder="1" applyAlignment="1">
      <alignment horizontal="center" wrapText="1"/>
    </xf>
    <xf numFmtId="0" fontId="7" fillId="8" borderId="7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5" fillId="5" borderId="2" xfId="0" applyFont="1" applyFill="1" applyBorder="1"/>
    <xf numFmtId="0" fontId="5" fillId="5" borderId="5" xfId="0" applyFont="1" applyFill="1" applyBorder="1"/>
    <xf numFmtId="0" fontId="18" fillId="0" borderId="0" xfId="0" applyFont="1"/>
    <xf numFmtId="0" fontId="9" fillId="0" borderId="0" xfId="0" applyFont="1" applyFill="1" applyBorder="1" applyAlignment="1">
      <alignment vertical="top"/>
    </xf>
    <xf numFmtId="0" fontId="7" fillId="9" borderId="2" xfId="0" applyFont="1" applyFill="1" applyBorder="1" applyAlignment="1">
      <alignment horizontal="left" wrapText="1"/>
    </xf>
    <xf numFmtId="0" fontId="7" fillId="9" borderId="3" xfId="0" applyFont="1" applyFill="1" applyBorder="1" applyAlignment="1">
      <alignment horizontal="left" wrapText="1"/>
    </xf>
    <xf numFmtId="0" fontId="7" fillId="9" borderId="4" xfId="0" applyFont="1" applyFill="1" applyBorder="1" applyAlignment="1">
      <alignment horizontal="left" wrapText="1"/>
    </xf>
    <xf numFmtId="0" fontId="7" fillId="9" borderId="8" xfId="0" applyFont="1" applyFill="1" applyBorder="1" applyAlignment="1">
      <alignment horizontal="left"/>
    </xf>
    <xf numFmtId="0" fontId="7" fillId="9" borderId="5" xfId="0" applyFont="1" applyFill="1" applyBorder="1" applyAlignment="1">
      <alignment horizontal="left"/>
    </xf>
    <xf numFmtId="0" fontId="7" fillId="9" borderId="2" xfId="0" applyFont="1" applyFill="1" applyBorder="1" applyAlignment="1">
      <alignment horizontal="left"/>
    </xf>
    <xf numFmtId="0" fontId="7" fillId="9" borderId="4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 wrapText="1"/>
    </xf>
    <xf numFmtId="0" fontId="7" fillId="6" borderId="8" xfId="0" applyFont="1" applyFill="1" applyBorder="1" applyAlignment="1">
      <alignment vertical="top" wrapText="1"/>
    </xf>
    <xf numFmtId="0" fontId="7" fillId="6" borderId="5" xfId="0" applyFont="1" applyFill="1" applyBorder="1" applyAlignment="1">
      <alignment horizontal="left"/>
    </xf>
    <xf numFmtId="0" fontId="7" fillId="6" borderId="3" xfId="0" applyFont="1" applyFill="1" applyBorder="1" applyAlignment="1">
      <alignment horizontal="left" wrapText="1"/>
    </xf>
    <xf numFmtId="0" fontId="7" fillId="6" borderId="4" xfId="0" applyFont="1" applyFill="1" applyBorder="1" applyAlignment="1">
      <alignment horizontal="left" wrapText="1"/>
    </xf>
    <xf numFmtId="0" fontId="7" fillId="6" borderId="2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12" fillId="7" borderId="1" xfId="0" applyFont="1" applyFill="1" applyBorder="1" applyAlignment="1">
      <alignment horizontal="center"/>
    </xf>
    <xf numFmtId="49" fontId="12" fillId="7" borderId="1" xfId="0" applyNumberFormat="1" applyFont="1" applyFill="1" applyBorder="1" applyAlignment="1">
      <alignment horizontal="center"/>
    </xf>
    <xf numFmtId="0" fontId="12" fillId="7" borderId="9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1" applyFont="1" applyAlignment="1">
      <alignment vertical="center"/>
    </xf>
  </cellXfs>
  <cellStyles count="2">
    <cellStyle name="Hyperkobling" xfId="1" builtinId="8"/>
    <cellStyle name="Normal" xfId="0" builtinId="0"/>
  </cellStyles>
  <dxfs count="12"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413656</xdr:colOff>
      <xdr:row>6</xdr:row>
      <xdr:rowOff>43543</xdr:rowOff>
    </xdr:from>
    <xdr:to>
      <xdr:col>5</xdr:col>
      <xdr:colOff>1023256</xdr:colOff>
      <xdr:row>9</xdr:row>
      <xdr:rowOff>130628</xdr:rowOff>
    </xdr:to>
    <xdr:sp macro="" textlink="">
      <xdr:nvSpPr>
        <xdr:cNvPr id="2" name="Pil høyre 1"/>
        <xdr:cNvSpPr/>
      </xdr:nvSpPr>
      <xdr:spPr>
        <a:xfrm>
          <a:off x="6585856" y="1034143"/>
          <a:ext cx="1197429" cy="674914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4</xdr:col>
      <xdr:colOff>413652</xdr:colOff>
      <xdr:row>22</xdr:row>
      <xdr:rowOff>329829</xdr:rowOff>
    </xdr:from>
    <xdr:to>
      <xdr:col>5</xdr:col>
      <xdr:colOff>1023252</xdr:colOff>
      <xdr:row>25</xdr:row>
      <xdr:rowOff>32649</xdr:rowOff>
    </xdr:to>
    <xdr:sp macro="" textlink="">
      <xdr:nvSpPr>
        <xdr:cNvPr id="3" name="Pil høyre 2"/>
        <xdr:cNvSpPr/>
      </xdr:nvSpPr>
      <xdr:spPr>
        <a:xfrm>
          <a:off x="6585852" y="6001286"/>
          <a:ext cx="1197429" cy="68253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4</xdr:col>
      <xdr:colOff>413656</xdr:colOff>
      <xdr:row>6</xdr:row>
      <xdr:rowOff>43543</xdr:rowOff>
    </xdr:from>
    <xdr:to>
      <xdr:col>5</xdr:col>
      <xdr:colOff>1023256</xdr:colOff>
      <xdr:row>9</xdr:row>
      <xdr:rowOff>130628</xdr:rowOff>
    </xdr:to>
    <xdr:sp macro="" textlink="">
      <xdr:nvSpPr>
        <xdr:cNvPr id="4" name="Pil høyre 3"/>
        <xdr:cNvSpPr/>
      </xdr:nvSpPr>
      <xdr:spPr>
        <a:xfrm>
          <a:off x="9435736" y="1819003"/>
          <a:ext cx="1196340" cy="681445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4</xdr:col>
      <xdr:colOff>413652</xdr:colOff>
      <xdr:row>22</xdr:row>
      <xdr:rowOff>329829</xdr:rowOff>
    </xdr:from>
    <xdr:to>
      <xdr:col>5</xdr:col>
      <xdr:colOff>1023252</xdr:colOff>
      <xdr:row>25</xdr:row>
      <xdr:rowOff>32649</xdr:rowOff>
    </xdr:to>
    <xdr:sp macro="" textlink="">
      <xdr:nvSpPr>
        <xdr:cNvPr id="5" name="Pil høyre 4"/>
        <xdr:cNvSpPr/>
      </xdr:nvSpPr>
      <xdr:spPr>
        <a:xfrm>
          <a:off x="9435732" y="5884809"/>
          <a:ext cx="1196340" cy="6248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413656</xdr:colOff>
      <xdr:row>6</xdr:row>
      <xdr:rowOff>43543</xdr:rowOff>
    </xdr:from>
    <xdr:to>
      <xdr:col>5</xdr:col>
      <xdr:colOff>1023256</xdr:colOff>
      <xdr:row>9</xdr:row>
      <xdr:rowOff>130628</xdr:rowOff>
    </xdr:to>
    <xdr:sp macro="" textlink="">
      <xdr:nvSpPr>
        <xdr:cNvPr id="2" name="Pil høyre 1"/>
        <xdr:cNvSpPr/>
      </xdr:nvSpPr>
      <xdr:spPr>
        <a:xfrm>
          <a:off x="9435736" y="1819003"/>
          <a:ext cx="1196340" cy="681445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4</xdr:col>
      <xdr:colOff>413652</xdr:colOff>
      <xdr:row>22</xdr:row>
      <xdr:rowOff>329829</xdr:rowOff>
    </xdr:from>
    <xdr:to>
      <xdr:col>5</xdr:col>
      <xdr:colOff>1023252</xdr:colOff>
      <xdr:row>25</xdr:row>
      <xdr:rowOff>32649</xdr:rowOff>
    </xdr:to>
    <xdr:sp macro="" textlink="">
      <xdr:nvSpPr>
        <xdr:cNvPr id="3" name="Pil høyre 2"/>
        <xdr:cNvSpPr/>
      </xdr:nvSpPr>
      <xdr:spPr>
        <a:xfrm>
          <a:off x="9435732" y="5884809"/>
          <a:ext cx="1196340" cy="6248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egvesen.no/fag/Fokusomrader/Forskning+og+utvikling/pagaende-FoU-program/NORWAT/Publikasjoner/_attachment/1569597?_ts=157b313ae50&amp;download=true&amp;fast_title=Vannforekomsters+s%C3%A5rbarhet+for+avrenningsvann+fra+vei+-+Metodeuttesting+driftsfase+og+utdypende+veiledning" TargetMode="External"/><Relationship Id="rId1" Type="http://schemas.openxmlformats.org/officeDocument/2006/relationships/hyperlink" Target="http://www.vegvesen.no/fag/Fokusomrader/Forskning+og+utvikling/pagaende-FoU-program/NORWAT/Publikasjoner/_attachment/1375567?_ts=154f14dcf28&amp;download=true&amp;fast_title=Vannforekomsters+s%C3%A5rbarhet+for+avrenningsvann+fra+vei+under+anlegg-+og+driftsfasen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vegvesen.no/fag/Fokusomrader/Forskning+og+utvikling/pagaende-FoU-program/NORWAT/Publikasjoner/_attachment/1569597?_ts=157b313ae50&amp;download=true&amp;fast_title=Vannforekomsters+s%C3%A5rbarhet+for+avrenningsvann+fra+vei+-+Metodeuttesting+driftsfase+og+utdypende+veiledning" TargetMode="External"/><Relationship Id="rId1" Type="http://schemas.openxmlformats.org/officeDocument/2006/relationships/hyperlink" Target="http://www.vegvesen.no/fag/Fokusomrader/Forskning+og+utvikling/pagaende-FoU-program/NORWAT/Publikasjoner/_attachment/1375567?_ts=154f14dcf28&amp;download=true&amp;fast_title=Vannforekomsters+s%C3%A5rbarhet+for+avrenningsvann+fra+vei+under+anlegg-+og+driftsfasen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tabSelected="1" zoomScale="50" zoomScaleNormal="50" workbookViewId="0">
      <selection sqref="A1:K1"/>
    </sheetView>
  </sheetViews>
  <sheetFormatPr baseColWidth="10" defaultRowHeight="14.4" x14ac:dyDescent="0.3"/>
  <cols>
    <col min="1" max="1" width="37.5546875" customWidth="1"/>
    <col min="2" max="2" width="33.5546875" customWidth="1"/>
    <col min="3" max="3" width="33.44140625" customWidth="1"/>
    <col min="4" max="4" width="30.33203125" customWidth="1"/>
    <col min="5" max="5" width="8.5546875" customWidth="1"/>
    <col min="6" max="6" width="24.33203125" customWidth="1"/>
    <col min="7" max="7" width="37.44140625" customWidth="1"/>
    <col min="8" max="8" width="22.21875" customWidth="1"/>
    <col min="9" max="9" width="26.88671875" customWidth="1"/>
    <col min="10" max="10" width="22.77734375" customWidth="1"/>
    <col min="11" max="11" width="18.5546875" customWidth="1"/>
  </cols>
  <sheetData>
    <row r="1" spans="1:11" ht="61.2" x14ac:dyDescent="1.1000000000000001">
      <c r="A1" s="57" t="s">
        <v>67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25.8" x14ac:dyDescent="0.5">
      <c r="A2" s="7"/>
      <c r="G2" s="13" t="s">
        <v>70</v>
      </c>
    </row>
    <row r="3" spans="1:11" ht="25.8" x14ac:dyDescent="0.5">
      <c r="A3" s="7" t="s">
        <v>59</v>
      </c>
      <c r="G3" s="13" t="s">
        <v>72</v>
      </c>
    </row>
    <row r="4" spans="1:11" s="14" customFormat="1" ht="21.6" thickBot="1" x14ac:dyDescent="0.45">
      <c r="A4" s="13"/>
      <c r="B4" s="6"/>
      <c r="C4" s="6"/>
      <c r="D4" s="6"/>
      <c r="G4" s="13" t="s">
        <v>71</v>
      </c>
      <c r="H4" s="6"/>
      <c r="I4" s="6"/>
      <c r="J4" s="6"/>
      <c r="K4" s="15"/>
    </row>
    <row r="5" spans="1:11" s="17" customFormat="1" ht="15.6" x14ac:dyDescent="0.3">
      <c r="A5" s="40" t="s">
        <v>0</v>
      </c>
      <c r="B5" s="41" t="s">
        <v>61</v>
      </c>
      <c r="C5" s="41" t="s">
        <v>62</v>
      </c>
      <c r="D5" s="42" t="s">
        <v>63</v>
      </c>
      <c r="G5" s="45" t="s">
        <v>0</v>
      </c>
      <c r="H5" s="41" t="s">
        <v>61</v>
      </c>
      <c r="I5" s="41" t="s">
        <v>62</v>
      </c>
      <c r="J5" s="42" t="s">
        <v>63</v>
      </c>
      <c r="K5" s="46" t="s">
        <v>56</v>
      </c>
    </row>
    <row r="6" spans="1:11" s="17" customFormat="1" ht="15.6" x14ac:dyDescent="0.3">
      <c r="A6" s="43" t="s">
        <v>1</v>
      </c>
      <c r="B6" s="54" t="s">
        <v>2</v>
      </c>
      <c r="C6" s="55" t="s">
        <v>3</v>
      </c>
      <c r="D6" s="19" t="s">
        <v>4</v>
      </c>
      <c r="G6" s="43" t="s">
        <v>1</v>
      </c>
      <c r="H6" s="18"/>
      <c r="I6" s="18"/>
      <c r="J6" s="18"/>
      <c r="K6" s="19">
        <f>COUNT(H6:J6)</f>
        <v>0</v>
      </c>
    </row>
    <row r="7" spans="1:11" s="17" customFormat="1" ht="15.6" x14ac:dyDescent="0.3">
      <c r="A7" s="43" t="s">
        <v>5</v>
      </c>
      <c r="B7" s="54" t="s">
        <v>6</v>
      </c>
      <c r="C7" s="18">
        <v>1</v>
      </c>
      <c r="D7" s="19" t="s">
        <v>7</v>
      </c>
      <c r="G7" s="43" t="s">
        <v>5</v>
      </c>
      <c r="H7" s="18"/>
      <c r="I7" s="18"/>
      <c r="J7" s="18"/>
      <c r="K7" s="19">
        <f t="shared" ref="K7:K10" si="0">COUNT(H7:J7)</f>
        <v>0</v>
      </c>
    </row>
    <row r="8" spans="1:11" s="17" customFormat="1" ht="15.6" x14ac:dyDescent="0.3">
      <c r="A8" s="43" t="s">
        <v>8</v>
      </c>
      <c r="B8" s="54" t="s">
        <v>6</v>
      </c>
      <c r="C8" s="55" t="s">
        <v>9</v>
      </c>
      <c r="D8" s="19" t="s">
        <v>10</v>
      </c>
      <c r="G8" s="43" t="s">
        <v>8</v>
      </c>
      <c r="H8" s="18"/>
      <c r="I8" s="18"/>
      <c r="J8" s="18"/>
      <c r="K8" s="19">
        <f t="shared" si="0"/>
        <v>0</v>
      </c>
    </row>
    <row r="9" spans="1:11" s="17" customFormat="1" ht="15.6" x14ac:dyDescent="0.3">
      <c r="A9" s="43" t="s">
        <v>11</v>
      </c>
      <c r="B9" s="54" t="s">
        <v>12</v>
      </c>
      <c r="C9" s="55" t="s">
        <v>13</v>
      </c>
      <c r="D9" s="19">
        <v>1</v>
      </c>
      <c r="G9" s="43" t="s">
        <v>11</v>
      </c>
      <c r="H9" s="18"/>
      <c r="I9" s="18"/>
      <c r="J9" s="18"/>
      <c r="K9" s="19">
        <f t="shared" si="0"/>
        <v>0</v>
      </c>
    </row>
    <row r="10" spans="1:11" s="17" customFormat="1" ht="15.6" x14ac:dyDescent="0.3">
      <c r="A10" s="43" t="s">
        <v>14</v>
      </c>
      <c r="B10" s="54" t="s">
        <v>6</v>
      </c>
      <c r="C10" s="55" t="s">
        <v>13</v>
      </c>
      <c r="D10" s="56">
        <v>1</v>
      </c>
      <c r="G10" s="43" t="s">
        <v>14</v>
      </c>
      <c r="H10" s="18"/>
      <c r="I10" s="18"/>
      <c r="J10" s="18"/>
      <c r="K10" s="19">
        <f t="shared" si="0"/>
        <v>0</v>
      </c>
    </row>
    <row r="11" spans="1:11" s="17" customFormat="1" ht="15.6" x14ac:dyDescent="0.3">
      <c r="A11" s="43" t="s">
        <v>15</v>
      </c>
      <c r="B11" s="55" t="s">
        <v>9</v>
      </c>
      <c r="C11" s="55" t="s">
        <v>16</v>
      </c>
      <c r="D11" s="19" t="s">
        <v>17</v>
      </c>
      <c r="G11" s="43" t="s">
        <v>15</v>
      </c>
      <c r="H11" s="18"/>
      <c r="I11" s="18"/>
      <c r="J11" s="18"/>
      <c r="K11" s="19">
        <f>COUNT(H11:J11)</f>
        <v>0</v>
      </c>
    </row>
    <row r="12" spans="1:11" s="17" customFormat="1" ht="16.2" thickBot="1" x14ac:dyDescent="0.35">
      <c r="A12" s="44" t="s">
        <v>64</v>
      </c>
      <c r="B12" s="20"/>
      <c r="C12" s="20"/>
      <c r="D12" s="21"/>
      <c r="G12" s="44" t="s">
        <v>64</v>
      </c>
      <c r="H12" s="20">
        <f>SUM(H6:H11)</f>
        <v>0</v>
      </c>
      <c r="I12" s="20">
        <f>SUM(I6:I11)</f>
        <v>0</v>
      </c>
      <c r="J12" s="20">
        <f>SUM(J6:J11)</f>
        <v>0</v>
      </c>
      <c r="K12" s="21">
        <f>SUM(K6:K11)</f>
        <v>0</v>
      </c>
    </row>
    <row r="13" spans="1:11" ht="15" thickBot="1" x14ac:dyDescent="0.35">
      <c r="K13" s="4"/>
    </row>
    <row r="14" spans="1:11" ht="29.4" thickBot="1" x14ac:dyDescent="0.6">
      <c r="A14" s="3"/>
      <c r="B14" s="8" t="s">
        <v>61</v>
      </c>
      <c r="C14" s="9" t="s">
        <v>62</v>
      </c>
      <c r="D14" s="34" t="s">
        <v>63</v>
      </c>
      <c r="F14" s="36" t="s">
        <v>57</v>
      </c>
      <c r="G14" s="10" t="e">
        <f>SUM(H12:J12)/K12</f>
        <v>#DIV/0!</v>
      </c>
      <c r="K14" s="4"/>
    </row>
    <row r="15" spans="1:11" ht="29.4" thickBot="1" x14ac:dyDescent="0.6">
      <c r="A15" s="2"/>
      <c r="B15" s="11" t="s">
        <v>18</v>
      </c>
      <c r="C15" s="12" t="s">
        <v>19</v>
      </c>
      <c r="D15" s="35" t="s">
        <v>20</v>
      </c>
      <c r="F15" s="37" t="s">
        <v>58</v>
      </c>
      <c r="G15" s="10" t="e">
        <f>SUM(H29:J29)/K29</f>
        <v>#DIV/0!</v>
      </c>
    </row>
    <row r="16" spans="1:11" x14ac:dyDescent="0.3">
      <c r="A16" s="1"/>
    </row>
    <row r="17" spans="1:11" ht="25.8" x14ac:dyDescent="0.5">
      <c r="A17" s="7" t="s">
        <v>60</v>
      </c>
    </row>
    <row r="18" spans="1:11" s="14" customFormat="1" ht="21.6" thickBot="1" x14ac:dyDescent="0.45">
      <c r="A18" s="13"/>
      <c r="B18" s="6"/>
      <c r="C18" s="6"/>
      <c r="D18" s="6"/>
      <c r="G18" s="13"/>
      <c r="H18" s="6"/>
      <c r="I18" s="6"/>
      <c r="J18" s="6"/>
      <c r="K18" s="16"/>
    </row>
    <row r="19" spans="1:11" s="17" customFormat="1" ht="15.6" x14ac:dyDescent="0.3">
      <c r="A19" s="47" t="s">
        <v>0</v>
      </c>
      <c r="B19" s="50" t="s">
        <v>61</v>
      </c>
      <c r="C19" s="50" t="s">
        <v>62</v>
      </c>
      <c r="D19" s="51" t="s">
        <v>63</v>
      </c>
      <c r="G19" s="52" t="s">
        <v>0</v>
      </c>
      <c r="H19" s="50" t="s">
        <v>61</v>
      </c>
      <c r="I19" s="50" t="s">
        <v>62</v>
      </c>
      <c r="J19" s="50" t="s">
        <v>63</v>
      </c>
      <c r="K19" s="53" t="s">
        <v>56</v>
      </c>
    </row>
    <row r="20" spans="1:11" s="17" customFormat="1" ht="31.2" x14ac:dyDescent="0.3">
      <c r="A20" s="48" t="s">
        <v>21</v>
      </c>
      <c r="B20" s="22" t="s">
        <v>22</v>
      </c>
      <c r="C20" s="22" t="s">
        <v>23</v>
      </c>
      <c r="D20" s="23" t="s">
        <v>24</v>
      </c>
      <c r="G20" s="48" t="s">
        <v>21</v>
      </c>
      <c r="H20" s="24"/>
      <c r="I20" s="24"/>
      <c r="J20" s="24"/>
      <c r="K20" s="25">
        <f>COUNT(H20:J20)</f>
        <v>0</v>
      </c>
    </row>
    <row r="21" spans="1:11" s="17" customFormat="1" ht="15.6" x14ac:dyDescent="0.3">
      <c r="A21" s="48" t="s">
        <v>25</v>
      </c>
      <c r="B21" s="26" t="s">
        <v>26</v>
      </c>
      <c r="C21" s="26" t="s">
        <v>27</v>
      </c>
      <c r="D21" s="27" t="s">
        <v>28</v>
      </c>
      <c r="G21" s="48" t="s">
        <v>25</v>
      </c>
      <c r="H21" s="24"/>
      <c r="I21" s="24"/>
      <c r="J21" s="24"/>
      <c r="K21" s="25">
        <f t="shared" ref="K21:K28" si="1">COUNT(H21:J21)</f>
        <v>0</v>
      </c>
    </row>
    <row r="22" spans="1:11" s="17" customFormat="1" ht="15.6" x14ac:dyDescent="0.3">
      <c r="A22" s="48" t="s">
        <v>29</v>
      </c>
      <c r="B22" s="26" t="s">
        <v>30</v>
      </c>
      <c r="C22" s="26" t="s">
        <v>31</v>
      </c>
      <c r="D22" s="27" t="s">
        <v>32</v>
      </c>
      <c r="G22" s="48" t="s">
        <v>29</v>
      </c>
      <c r="H22" s="24"/>
      <c r="I22" s="24"/>
      <c r="J22" s="24"/>
      <c r="K22" s="25">
        <f t="shared" si="1"/>
        <v>0</v>
      </c>
    </row>
    <row r="23" spans="1:11" s="17" customFormat="1" ht="15.6" x14ac:dyDescent="0.3">
      <c r="A23" s="48" t="s">
        <v>33</v>
      </c>
      <c r="B23" s="26" t="s">
        <v>34</v>
      </c>
      <c r="C23" s="26" t="s">
        <v>35</v>
      </c>
      <c r="D23" s="27" t="s">
        <v>36</v>
      </c>
      <c r="G23" s="48" t="s">
        <v>33</v>
      </c>
      <c r="H23" s="24"/>
      <c r="I23" s="24"/>
      <c r="J23" s="24"/>
      <c r="K23" s="25">
        <f t="shared" si="1"/>
        <v>0</v>
      </c>
    </row>
    <row r="24" spans="1:11" s="17" customFormat="1" ht="31.2" x14ac:dyDescent="0.3">
      <c r="A24" s="48" t="s">
        <v>37</v>
      </c>
      <c r="B24" s="22" t="s">
        <v>38</v>
      </c>
      <c r="C24" s="22" t="s">
        <v>39</v>
      </c>
      <c r="D24" s="23" t="s">
        <v>40</v>
      </c>
      <c r="G24" s="48" t="s">
        <v>37</v>
      </c>
      <c r="H24" s="24"/>
      <c r="I24" s="24"/>
      <c r="J24" s="24"/>
      <c r="K24" s="25">
        <f t="shared" si="1"/>
        <v>0</v>
      </c>
    </row>
    <row r="25" spans="1:11" s="17" customFormat="1" ht="15.6" x14ac:dyDescent="0.3">
      <c r="A25" s="48" t="s">
        <v>41</v>
      </c>
      <c r="B25" s="22" t="s">
        <v>6</v>
      </c>
      <c r="C25" s="22" t="s">
        <v>42</v>
      </c>
      <c r="D25" s="23" t="s">
        <v>43</v>
      </c>
      <c r="G25" s="48" t="s">
        <v>41</v>
      </c>
      <c r="H25" s="24"/>
      <c r="I25" s="24"/>
      <c r="J25" s="24"/>
      <c r="K25" s="25">
        <f t="shared" si="1"/>
        <v>0</v>
      </c>
    </row>
    <row r="26" spans="1:11" s="17" customFormat="1" ht="31.2" x14ac:dyDescent="0.3">
      <c r="A26" s="48" t="s">
        <v>66</v>
      </c>
      <c r="B26" s="22" t="s">
        <v>45</v>
      </c>
      <c r="C26" s="22" t="s">
        <v>46</v>
      </c>
      <c r="D26" s="28" t="s">
        <v>47</v>
      </c>
      <c r="G26" s="48" t="s">
        <v>44</v>
      </c>
      <c r="H26" s="24"/>
      <c r="I26" s="24"/>
      <c r="J26" s="29"/>
      <c r="K26" s="25">
        <f t="shared" si="1"/>
        <v>0</v>
      </c>
    </row>
    <row r="27" spans="1:11" s="17" customFormat="1" ht="31.2" x14ac:dyDescent="0.3">
      <c r="A27" s="48" t="s">
        <v>48</v>
      </c>
      <c r="B27" s="26" t="s">
        <v>49</v>
      </c>
      <c r="C27" s="26" t="s">
        <v>50</v>
      </c>
      <c r="D27" s="27" t="s">
        <v>51</v>
      </c>
      <c r="G27" s="48" t="s">
        <v>48</v>
      </c>
      <c r="H27" s="24"/>
      <c r="I27" s="24"/>
      <c r="J27" s="24"/>
      <c r="K27" s="25">
        <f t="shared" si="1"/>
        <v>0</v>
      </c>
    </row>
    <row r="28" spans="1:11" s="17" customFormat="1" ht="31.2" x14ac:dyDescent="0.3">
      <c r="A28" s="48" t="s">
        <v>52</v>
      </c>
      <c r="B28" s="26" t="s">
        <v>53</v>
      </c>
      <c r="C28" s="26" t="s">
        <v>54</v>
      </c>
      <c r="D28" s="27" t="s">
        <v>55</v>
      </c>
      <c r="G28" s="48" t="s">
        <v>52</v>
      </c>
      <c r="H28" s="24"/>
      <c r="I28" s="24"/>
      <c r="J28" s="24"/>
      <c r="K28" s="25">
        <f t="shared" si="1"/>
        <v>0</v>
      </c>
    </row>
    <row r="29" spans="1:11" s="17" customFormat="1" ht="16.2" thickBot="1" x14ac:dyDescent="0.35">
      <c r="A29" s="49" t="s">
        <v>64</v>
      </c>
      <c r="B29" s="30"/>
      <c r="C29" s="30"/>
      <c r="D29" s="31"/>
      <c r="G29" s="49" t="s">
        <v>64</v>
      </c>
      <c r="H29" s="32">
        <f>SUM(H20:H28)</f>
        <v>0</v>
      </c>
      <c r="I29" s="32">
        <f t="shared" ref="I29:J29" si="2">SUM(I20:I28)</f>
        <v>0</v>
      </c>
      <c r="J29" s="32">
        <f t="shared" si="2"/>
        <v>0</v>
      </c>
      <c r="K29" s="33">
        <f>SUM(K20:K28)</f>
        <v>0</v>
      </c>
    </row>
    <row r="30" spans="1:11" x14ac:dyDescent="0.3">
      <c r="K30" s="5"/>
    </row>
    <row r="31" spans="1:11" ht="25.8" x14ac:dyDescent="0.3">
      <c r="A31" s="39" t="s">
        <v>65</v>
      </c>
      <c r="K31" s="5"/>
    </row>
    <row r="32" spans="1:11" s="38" customFormat="1" ht="25.8" x14ac:dyDescent="0.5">
      <c r="A32" s="38" t="s">
        <v>75</v>
      </c>
      <c r="B32" s="58" t="s">
        <v>73</v>
      </c>
    </row>
    <row r="33" spans="1:2" s="38" customFormat="1" ht="25.8" x14ac:dyDescent="0.5">
      <c r="A33" s="38" t="s">
        <v>76</v>
      </c>
      <c r="B33" s="58" t="s">
        <v>74</v>
      </c>
    </row>
  </sheetData>
  <sheetProtection sheet="1" objects="1" scenarios="1"/>
  <mergeCells count="1">
    <mergeCell ref="A1:K1"/>
  </mergeCells>
  <conditionalFormatting sqref="G14">
    <cfRule type="cellIs" dxfId="11" priority="4" operator="between">
      <formula>1.7</formula>
      <formula>2.3</formula>
    </cfRule>
    <cfRule type="cellIs" dxfId="10" priority="5" operator="lessThan">
      <formula>1.7</formula>
    </cfRule>
    <cfRule type="cellIs" dxfId="9" priority="7" operator="greaterThan">
      <formula>2.3</formula>
    </cfRule>
  </conditionalFormatting>
  <conditionalFormatting sqref="G15">
    <cfRule type="colorScale" priority="6">
      <colorScale>
        <cfvo type="num" val="1.7"/>
        <cfvo type="max"/>
        <color rgb="FF00B050"/>
        <color rgb="FFFFEF9C"/>
      </colorScale>
    </cfRule>
  </conditionalFormatting>
  <conditionalFormatting sqref="G15">
    <cfRule type="cellIs" dxfId="8" priority="1" operator="between">
      <formula>1.7</formula>
      <formula>2.3</formula>
    </cfRule>
    <cfRule type="cellIs" dxfId="7" priority="2" operator="lessThan">
      <formula>1.7</formula>
    </cfRule>
    <cfRule type="cellIs" dxfId="6" priority="3" operator="greaterThan">
      <formula>2.3</formula>
    </cfRule>
  </conditionalFormatting>
  <hyperlinks>
    <hyperlink ref="B32" r:id="rId1" display="http://www.vegvesen.no/fag/Fokusomrader/Forskning+og+utvikling/pagaende-FoU-program/NORWAT/Publikasjoner/_attachment/1375567?_ts=154f14dcf28&amp;download=true&amp;fast_title=Vannforekomsters+s%C3%A5rbarhet+for+avrenningsvann+fra+vei+under+anlegg-+og+driftsfasen"/>
    <hyperlink ref="B33" r:id="rId2" display="http://www.vegvesen.no/fag/Fokusomrader/Forskning+og+utvikling/pagaende-FoU-program/NORWAT/Publikasjoner/_attachment/1569597?_ts=157b313ae50&amp;download=true&amp;fast_title=Vannforekomsters+s%C3%A5rbarhet+for+avrenningsvann+fra+vei+-+Metodeuttesting+driftsfase+og+utdypende+veiledning"/>
  </hyperlinks>
  <pageMargins left="0.7" right="0.7" top="0.75" bottom="0.75" header="0.3" footer="0.3"/>
  <pageSetup paperSize="9" scale="43" orientation="landscape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zoomScale="50" zoomScaleNormal="50" workbookViewId="0">
      <selection activeCell="S14" sqref="S14"/>
    </sheetView>
  </sheetViews>
  <sheetFormatPr baseColWidth="10" defaultRowHeight="14.4" x14ac:dyDescent="0.3"/>
  <cols>
    <col min="1" max="1" width="37.5546875" customWidth="1"/>
    <col min="2" max="2" width="33.5546875" customWidth="1"/>
    <col min="3" max="3" width="33.44140625" customWidth="1"/>
    <col min="4" max="4" width="30.33203125" customWidth="1"/>
    <col min="5" max="5" width="8.5546875" customWidth="1"/>
    <col min="6" max="6" width="24.33203125" customWidth="1"/>
    <col min="7" max="7" width="37.44140625" customWidth="1"/>
    <col min="8" max="8" width="22.21875" customWidth="1"/>
    <col min="9" max="9" width="26.88671875" customWidth="1"/>
    <col min="10" max="10" width="22.77734375" customWidth="1"/>
    <col min="11" max="11" width="18.5546875" customWidth="1"/>
  </cols>
  <sheetData>
    <row r="1" spans="1:11" ht="61.2" x14ac:dyDescent="1.1000000000000001">
      <c r="A1" s="57" t="s">
        <v>69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25.8" x14ac:dyDescent="0.5">
      <c r="A2" s="7"/>
      <c r="G2" s="13" t="s">
        <v>70</v>
      </c>
    </row>
    <row r="3" spans="1:11" ht="25.8" x14ac:dyDescent="0.5">
      <c r="A3" s="7" t="s">
        <v>68</v>
      </c>
      <c r="G3" s="13" t="s">
        <v>72</v>
      </c>
    </row>
    <row r="4" spans="1:11" s="14" customFormat="1" ht="21.6" thickBot="1" x14ac:dyDescent="0.45">
      <c r="A4" s="13"/>
      <c r="B4" s="6"/>
      <c r="C4" s="6"/>
      <c r="D4" s="6"/>
      <c r="G4" s="13" t="s">
        <v>71</v>
      </c>
      <c r="H4" s="6"/>
      <c r="I4" s="6"/>
      <c r="J4" s="6"/>
      <c r="K4" s="15"/>
    </row>
    <row r="5" spans="1:11" s="17" customFormat="1" ht="15.6" x14ac:dyDescent="0.3">
      <c r="A5" s="40" t="s">
        <v>0</v>
      </c>
      <c r="B5" s="41" t="s">
        <v>61</v>
      </c>
      <c r="C5" s="41" t="s">
        <v>62</v>
      </c>
      <c r="D5" s="42" t="s">
        <v>63</v>
      </c>
      <c r="G5" s="45" t="s">
        <v>0</v>
      </c>
      <c r="H5" s="41" t="s">
        <v>61</v>
      </c>
      <c r="I5" s="41" t="s">
        <v>62</v>
      </c>
      <c r="J5" s="42" t="s">
        <v>63</v>
      </c>
      <c r="K5" s="46" t="s">
        <v>56</v>
      </c>
    </row>
    <row r="6" spans="1:11" s="17" customFormat="1" ht="15.6" x14ac:dyDescent="0.3">
      <c r="A6" s="43" t="s">
        <v>1</v>
      </c>
      <c r="B6" s="54" t="s">
        <v>2</v>
      </c>
      <c r="C6" s="55" t="s">
        <v>3</v>
      </c>
      <c r="D6" s="19" t="s">
        <v>4</v>
      </c>
      <c r="G6" s="43" t="s">
        <v>1</v>
      </c>
      <c r="H6" s="18"/>
      <c r="I6" s="18"/>
      <c r="J6" s="18">
        <v>3</v>
      </c>
      <c r="K6" s="19">
        <f>COUNT(H6:J6)</f>
        <v>1</v>
      </c>
    </row>
    <row r="7" spans="1:11" s="17" customFormat="1" ht="15.6" x14ac:dyDescent="0.3">
      <c r="A7" s="43" t="s">
        <v>5</v>
      </c>
      <c r="B7" s="54" t="s">
        <v>6</v>
      </c>
      <c r="C7" s="18">
        <v>1</v>
      </c>
      <c r="D7" s="19" t="s">
        <v>7</v>
      </c>
      <c r="G7" s="43" t="s">
        <v>5</v>
      </c>
      <c r="H7" s="18"/>
      <c r="I7" s="18"/>
      <c r="J7" s="18">
        <v>3</v>
      </c>
      <c r="K7" s="19">
        <f t="shared" ref="K7:K10" si="0">COUNT(H7:J7)</f>
        <v>1</v>
      </c>
    </row>
    <row r="8" spans="1:11" s="17" customFormat="1" ht="15.6" x14ac:dyDescent="0.3">
      <c r="A8" s="43" t="s">
        <v>8</v>
      </c>
      <c r="B8" s="54" t="s">
        <v>6</v>
      </c>
      <c r="C8" s="55" t="s">
        <v>9</v>
      </c>
      <c r="D8" s="19" t="s">
        <v>10</v>
      </c>
      <c r="G8" s="43" t="s">
        <v>8</v>
      </c>
      <c r="H8" s="18"/>
      <c r="I8" s="18"/>
      <c r="J8" s="18">
        <v>3</v>
      </c>
      <c r="K8" s="19">
        <f t="shared" si="0"/>
        <v>1</v>
      </c>
    </row>
    <row r="9" spans="1:11" s="17" customFormat="1" ht="15.6" x14ac:dyDescent="0.3">
      <c r="A9" s="43" t="s">
        <v>11</v>
      </c>
      <c r="B9" s="54" t="s">
        <v>12</v>
      </c>
      <c r="C9" s="55" t="s">
        <v>13</v>
      </c>
      <c r="D9" s="19">
        <v>1</v>
      </c>
      <c r="G9" s="43" t="s">
        <v>11</v>
      </c>
      <c r="H9" s="18">
        <v>1</v>
      </c>
      <c r="I9" s="18"/>
      <c r="J9" s="18"/>
      <c r="K9" s="19">
        <f t="shared" si="0"/>
        <v>1</v>
      </c>
    </row>
    <row r="10" spans="1:11" s="17" customFormat="1" ht="15.6" x14ac:dyDescent="0.3">
      <c r="A10" s="43" t="s">
        <v>14</v>
      </c>
      <c r="B10" s="54" t="s">
        <v>6</v>
      </c>
      <c r="C10" s="55" t="s">
        <v>13</v>
      </c>
      <c r="D10" s="56">
        <v>1</v>
      </c>
      <c r="G10" s="43" t="s">
        <v>14</v>
      </c>
      <c r="H10" s="18">
        <v>1</v>
      </c>
      <c r="I10" s="18"/>
      <c r="J10" s="18"/>
      <c r="K10" s="19">
        <f t="shared" si="0"/>
        <v>1</v>
      </c>
    </row>
    <row r="11" spans="1:11" s="17" customFormat="1" ht="15.6" x14ac:dyDescent="0.3">
      <c r="A11" s="43" t="s">
        <v>15</v>
      </c>
      <c r="B11" s="55" t="s">
        <v>9</v>
      </c>
      <c r="C11" s="55" t="s">
        <v>16</v>
      </c>
      <c r="D11" s="19" t="s">
        <v>17</v>
      </c>
      <c r="G11" s="43" t="s">
        <v>15</v>
      </c>
      <c r="H11" s="18"/>
      <c r="I11" s="18">
        <v>2</v>
      </c>
      <c r="J11" s="18"/>
      <c r="K11" s="19">
        <f>COUNT(H11:J11)</f>
        <v>1</v>
      </c>
    </row>
    <row r="12" spans="1:11" s="17" customFormat="1" ht="16.2" thickBot="1" x14ac:dyDescent="0.35">
      <c r="A12" s="44" t="s">
        <v>64</v>
      </c>
      <c r="B12" s="20"/>
      <c r="C12" s="20"/>
      <c r="D12" s="21"/>
      <c r="G12" s="44" t="s">
        <v>64</v>
      </c>
      <c r="H12" s="20">
        <f>SUM(H6:H11)</f>
        <v>2</v>
      </c>
      <c r="I12" s="20">
        <f>SUM(I6:I11)</f>
        <v>2</v>
      </c>
      <c r="J12" s="20">
        <f>SUM(J6:J11)</f>
        <v>9</v>
      </c>
      <c r="K12" s="21">
        <f>SUM(K6:K11)</f>
        <v>6</v>
      </c>
    </row>
    <row r="13" spans="1:11" ht="15" thickBot="1" x14ac:dyDescent="0.35">
      <c r="K13" s="4"/>
    </row>
    <row r="14" spans="1:11" ht="29.4" thickBot="1" x14ac:dyDescent="0.6">
      <c r="A14" s="3"/>
      <c r="B14" s="8" t="s">
        <v>61</v>
      </c>
      <c r="C14" s="9" t="s">
        <v>62</v>
      </c>
      <c r="D14" s="34" t="s">
        <v>63</v>
      </c>
      <c r="F14" s="36" t="s">
        <v>57</v>
      </c>
      <c r="G14" s="10">
        <f>SUM(H12:J12)/K12</f>
        <v>2.1666666666666665</v>
      </c>
      <c r="K14" s="4"/>
    </row>
    <row r="15" spans="1:11" ht="29.4" thickBot="1" x14ac:dyDescent="0.6">
      <c r="A15" s="2"/>
      <c r="B15" s="11" t="s">
        <v>18</v>
      </c>
      <c r="C15" s="12" t="s">
        <v>19</v>
      </c>
      <c r="D15" s="35" t="s">
        <v>20</v>
      </c>
      <c r="F15" s="37" t="s">
        <v>58</v>
      </c>
      <c r="G15" s="10">
        <f>SUM(H29:J29)/K29</f>
        <v>2.2222222222222223</v>
      </c>
    </row>
    <row r="16" spans="1:11" x14ac:dyDescent="0.3">
      <c r="A16" s="1"/>
    </row>
    <row r="17" spans="1:11" ht="25.8" x14ac:dyDescent="0.5">
      <c r="A17" s="7" t="s">
        <v>60</v>
      </c>
    </row>
    <row r="18" spans="1:11" s="14" customFormat="1" ht="21.6" thickBot="1" x14ac:dyDescent="0.45">
      <c r="A18" s="13"/>
      <c r="B18" s="6"/>
      <c r="C18" s="6"/>
      <c r="D18" s="6"/>
      <c r="G18" s="13"/>
      <c r="H18" s="6"/>
      <c r="I18" s="6"/>
      <c r="J18" s="6"/>
      <c r="K18" s="16"/>
    </row>
    <row r="19" spans="1:11" s="17" customFormat="1" ht="15.6" x14ac:dyDescent="0.3">
      <c r="A19" s="47" t="s">
        <v>0</v>
      </c>
      <c r="B19" s="50" t="s">
        <v>61</v>
      </c>
      <c r="C19" s="50" t="s">
        <v>62</v>
      </c>
      <c r="D19" s="51" t="s">
        <v>63</v>
      </c>
      <c r="G19" s="52" t="s">
        <v>0</v>
      </c>
      <c r="H19" s="50" t="s">
        <v>61</v>
      </c>
      <c r="I19" s="50" t="s">
        <v>62</v>
      </c>
      <c r="J19" s="50" t="s">
        <v>63</v>
      </c>
      <c r="K19" s="53" t="s">
        <v>56</v>
      </c>
    </row>
    <row r="20" spans="1:11" s="17" customFormat="1" ht="31.2" x14ac:dyDescent="0.3">
      <c r="A20" s="48" t="s">
        <v>21</v>
      </c>
      <c r="B20" s="22" t="s">
        <v>22</v>
      </c>
      <c r="C20" s="22" t="s">
        <v>23</v>
      </c>
      <c r="D20" s="23" t="s">
        <v>24</v>
      </c>
      <c r="G20" s="48" t="s">
        <v>21</v>
      </c>
      <c r="H20" s="24"/>
      <c r="I20" s="24"/>
      <c r="J20" s="24">
        <v>3</v>
      </c>
      <c r="K20" s="25">
        <f>COUNT(H20:J20)</f>
        <v>1</v>
      </c>
    </row>
    <row r="21" spans="1:11" s="17" customFormat="1" ht="15.6" x14ac:dyDescent="0.3">
      <c r="A21" s="48" t="s">
        <v>25</v>
      </c>
      <c r="B21" s="26" t="s">
        <v>26</v>
      </c>
      <c r="C21" s="26" t="s">
        <v>27</v>
      </c>
      <c r="D21" s="27" t="s">
        <v>28</v>
      </c>
      <c r="G21" s="48" t="s">
        <v>25</v>
      </c>
      <c r="H21" s="24"/>
      <c r="I21" s="24"/>
      <c r="J21" s="24">
        <v>3</v>
      </c>
      <c r="K21" s="25">
        <f t="shared" ref="K21:K28" si="1">COUNT(H21:J21)</f>
        <v>1</v>
      </c>
    </row>
    <row r="22" spans="1:11" s="17" customFormat="1" ht="15.6" x14ac:dyDescent="0.3">
      <c r="A22" s="48" t="s">
        <v>29</v>
      </c>
      <c r="B22" s="26" t="s">
        <v>30</v>
      </c>
      <c r="C22" s="26" t="s">
        <v>31</v>
      </c>
      <c r="D22" s="27" t="s">
        <v>32</v>
      </c>
      <c r="G22" s="48" t="s">
        <v>29</v>
      </c>
      <c r="H22" s="24">
        <v>1</v>
      </c>
      <c r="I22" s="24"/>
      <c r="J22" s="24"/>
      <c r="K22" s="25">
        <f t="shared" si="1"/>
        <v>1</v>
      </c>
    </row>
    <row r="23" spans="1:11" s="17" customFormat="1" ht="15.6" x14ac:dyDescent="0.3">
      <c r="A23" s="48" t="s">
        <v>33</v>
      </c>
      <c r="B23" s="26" t="s">
        <v>34</v>
      </c>
      <c r="C23" s="26" t="s">
        <v>35</v>
      </c>
      <c r="D23" s="27" t="s">
        <v>36</v>
      </c>
      <c r="G23" s="48" t="s">
        <v>33</v>
      </c>
      <c r="H23" s="24">
        <v>1</v>
      </c>
      <c r="I23" s="24"/>
      <c r="J23" s="24"/>
      <c r="K23" s="25">
        <f t="shared" si="1"/>
        <v>1</v>
      </c>
    </row>
    <row r="24" spans="1:11" s="17" customFormat="1" ht="31.2" x14ac:dyDescent="0.3">
      <c r="A24" s="48" t="s">
        <v>37</v>
      </c>
      <c r="B24" s="22" t="s">
        <v>38</v>
      </c>
      <c r="C24" s="22" t="s">
        <v>39</v>
      </c>
      <c r="D24" s="23" t="s">
        <v>40</v>
      </c>
      <c r="G24" s="48" t="s">
        <v>37</v>
      </c>
      <c r="H24" s="24">
        <v>1</v>
      </c>
      <c r="I24" s="24"/>
      <c r="J24" s="24"/>
      <c r="K24" s="25">
        <f t="shared" si="1"/>
        <v>1</v>
      </c>
    </row>
    <row r="25" spans="1:11" s="17" customFormat="1" ht="15.6" x14ac:dyDescent="0.3">
      <c r="A25" s="48" t="s">
        <v>41</v>
      </c>
      <c r="B25" s="22" t="s">
        <v>6</v>
      </c>
      <c r="C25" s="22" t="s">
        <v>42</v>
      </c>
      <c r="D25" s="23" t="s">
        <v>43</v>
      </c>
      <c r="G25" s="48" t="s">
        <v>41</v>
      </c>
      <c r="H25" s="24"/>
      <c r="I25" s="24"/>
      <c r="J25" s="24">
        <v>3</v>
      </c>
      <c r="K25" s="25">
        <f t="shared" si="1"/>
        <v>1</v>
      </c>
    </row>
    <row r="26" spans="1:11" s="17" customFormat="1" ht="31.2" x14ac:dyDescent="0.3">
      <c r="A26" s="48" t="s">
        <v>66</v>
      </c>
      <c r="B26" s="22" t="s">
        <v>45</v>
      </c>
      <c r="C26" s="22" t="s">
        <v>46</v>
      </c>
      <c r="D26" s="28" t="s">
        <v>47</v>
      </c>
      <c r="G26" s="48" t="s">
        <v>44</v>
      </c>
      <c r="H26" s="24"/>
      <c r="I26" s="24"/>
      <c r="J26" s="29">
        <v>3</v>
      </c>
      <c r="K26" s="25">
        <f t="shared" si="1"/>
        <v>1</v>
      </c>
    </row>
    <row r="27" spans="1:11" s="17" customFormat="1" ht="31.2" x14ac:dyDescent="0.3">
      <c r="A27" s="48" t="s">
        <v>48</v>
      </c>
      <c r="B27" s="26" t="s">
        <v>49</v>
      </c>
      <c r="C27" s="26" t="s">
        <v>50</v>
      </c>
      <c r="D27" s="27" t="s">
        <v>51</v>
      </c>
      <c r="G27" s="48" t="s">
        <v>48</v>
      </c>
      <c r="H27" s="24"/>
      <c r="I27" s="24"/>
      <c r="J27" s="24">
        <v>3</v>
      </c>
      <c r="K27" s="25">
        <f t="shared" si="1"/>
        <v>1</v>
      </c>
    </row>
    <row r="28" spans="1:11" s="17" customFormat="1" ht="31.2" x14ac:dyDescent="0.3">
      <c r="A28" s="48" t="s">
        <v>52</v>
      </c>
      <c r="B28" s="26" t="s">
        <v>53</v>
      </c>
      <c r="C28" s="26" t="s">
        <v>54</v>
      </c>
      <c r="D28" s="27" t="s">
        <v>55</v>
      </c>
      <c r="G28" s="48" t="s">
        <v>52</v>
      </c>
      <c r="H28" s="24"/>
      <c r="I28" s="24">
        <v>2</v>
      </c>
      <c r="J28" s="24"/>
      <c r="K28" s="25">
        <f t="shared" si="1"/>
        <v>1</v>
      </c>
    </row>
    <row r="29" spans="1:11" s="17" customFormat="1" ht="16.2" thickBot="1" x14ac:dyDescent="0.35">
      <c r="A29" s="49" t="s">
        <v>64</v>
      </c>
      <c r="B29" s="30"/>
      <c r="C29" s="30"/>
      <c r="D29" s="31"/>
      <c r="G29" s="49" t="s">
        <v>64</v>
      </c>
      <c r="H29" s="32">
        <f>SUM(H20:H28)</f>
        <v>3</v>
      </c>
      <c r="I29" s="32">
        <f t="shared" ref="I29:J29" si="2">SUM(I20:I28)</f>
        <v>2</v>
      </c>
      <c r="J29" s="32">
        <f t="shared" si="2"/>
        <v>15</v>
      </c>
      <c r="K29" s="33">
        <f>SUM(K20:K28)</f>
        <v>9</v>
      </c>
    </row>
    <row r="30" spans="1:11" x14ac:dyDescent="0.3">
      <c r="K30" s="5"/>
    </row>
    <row r="31" spans="1:11" ht="25.8" x14ac:dyDescent="0.3">
      <c r="A31" s="39" t="s">
        <v>65</v>
      </c>
      <c r="K31" s="5"/>
    </row>
    <row r="32" spans="1:11" s="38" customFormat="1" ht="25.8" x14ac:dyDescent="0.5">
      <c r="A32" s="38" t="s">
        <v>75</v>
      </c>
      <c r="B32" s="58" t="s">
        <v>73</v>
      </c>
    </row>
    <row r="33" spans="1:2" s="38" customFormat="1" ht="25.8" x14ac:dyDescent="0.5">
      <c r="A33" s="38" t="s">
        <v>76</v>
      </c>
      <c r="B33" s="58" t="s">
        <v>74</v>
      </c>
    </row>
  </sheetData>
  <mergeCells count="1">
    <mergeCell ref="A1:K1"/>
  </mergeCells>
  <conditionalFormatting sqref="G14">
    <cfRule type="cellIs" dxfId="5" priority="4" operator="between">
      <formula>1.7</formula>
      <formula>2.3</formula>
    </cfRule>
    <cfRule type="cellIs" dxfId="4" priority="5" operator="lessThan">
      <formula>1.7</formula>
    </cfRule>
    <cfRule type="cellIs" dxfId="3" priority="7" operator="greaterThan">
      <formula>2.3</formula>
    </cfRule>
  </conditionalFormatting>
  <conditionalFormatting sqref="G15">
    <cfRule type="colorScale" priority="6">
      <colorScale>
        <cfvo type="num" val="1.7"/>
        <cfvo type="max"/>
        <color rgb="FF00B050"/>
        <color rgb="FFFFEF9C"/>
      </colorScale>
    </cfRule>
  </conditionalFormatting>
  <conditionalFormatting sqref="G15">
    <cfRule type="cellIs" dxfId="2" priority="1" operator="between">
      <formula>1.7</formula>
      <formula>2.3</formula>
    </cfRule>
    <cfRule type="cellIs" dxfId="1" priority="2" operator="lessThan">
      <formula>1.7</formula>
    </cfRule>
    <cfRule type="cellIs" dxfId="0" priority="3" operator="greaterThan">
      <formula>2.3</formula>
    </cfRule>
  </conditionalFormatting>
  <hyperlinks>
    <hyperlink ref="B32" r:id="rId1" display="http://www.vegvesen.no/fag/Fokusomrader/Forskning+og+utvikling/pagaende-FoU-program/NORWAT/Publikasjoner/_attachment/1375567?_ts=154f14dcf28&amp;download=true&amp;fast_title=Vannforekomsters+s%C3%A5rbarhet+for+avrenningsvann+fra+vei+under+anlegg-+og+driftsfasen"/>
    <hyperlink ref="B33" r:id="rId2" display="http://www.vegvesen.no/fag/Fokusomrader/Forskning+og+utvikling/pagaende-FoU-program/NORWAT/Publikasjoner/_attachment/1569597?_ts=157b313ae50&amp;download=true&amp;fast_title=Vannforekomsters+s%C3%A5rbarhet+for+avrenningsvann+fra+vei+-+Metodeuttesting+driftsfase+og+utdypende+veiledning"/>
  </hyperlinks>
  <pageMargins left="0.7" right="0.7" top="0.75" bottom="0.75" header="0.3" footer="0.3"/>
  <pageSetup paperSize="9" scale="39" orientation="landscape" verticalDpi="0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Poengskjema</vt:lpstr>
      <vt:lpstr>Sandvikselva_eksempel</vt:lpstr>
      <vt:lpstr>Sandvikselva_eksempel!Utskriftsområde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Sissel Brit Ranneklev</dc:creator>
  <cp:lastModifiedBy>Meland Sondre</cp:lastModifiedBy>
  <cp:lastPrinted>2016-12-13T14:41:49Z</cp:lastPrinted>
  <dcterms:created xsi:type="dcterms:W3CDTF">2016-09-23T09:47:19Z</dcterms:created>
  <dcterms:modified xsi:type="dcterms:W3CDTF">2016-12-13T14:44:10Z</dcterms:modified>
</cp:coreProperties>
</file>