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ppdrag\OSL01\31226\10236873_Standardisering_BIM\000\06 Dokumenter\05 Egenskapsstruktur\11 - Leveranse\Høring 14.10.2024\"/>
    </mc:Choice>
  </mc:AlternateContent>
  <xr:revisionPtr revIDLastSave="0" documentId="13_ncr:1_{E69D867D-75D8-433C-925B-82D0DF92A378}" xr6:coauthVersionLast="47" xr6:coauthVersionMax="47" xr10:uidLastSave="{00000000-0000-0000-0000-000000000000}"/>
  <bookViews>
    <workbookView xWindow="-120" yWindow="-120" windowWidth="38640" windowHeight="21120" activeTab="2" xr2:uid="{9C498FCF-9833-41E8-84BE-2F2E6D534D2F}"/>
  </bookViews>
  <sheets>
    <sheet name="Objekt" sheetId="17" r:id="rId1"/>
    <sheet name="Merknader" sheetId="16" r:id="rId2"/>
    <sheet name="Tittelfelt" sheetId="8" r:id="rId3"/>
    <sheet name="Armering" sheetId="1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4" i="16" l="1"/>
  <c r="C165" i="16"/>
  <c r="C166" i="16"/>
  <c r="C5" i="18"/>
  <c r="C6" i="18"/>
  <c r="C7" i="18"/>
  <c r="C8" i="18"/>
  <c r="C9" i="18"/>
  <c r="C10" i="18"/>
  <c r="C11" i="18"/>
  <c r="C12" i="18"/>
  <c r="C13" i="18"/>
  <c r="C14" i="18"/>
  <c r="C15" i="18"/>
  <c r="C16" i="18"/>
  <c r="C85" i="16"/>
  <c r="C86" i="16"/>
  <c r="C87" i="16"/>
  <c r="C39" i="16" l="1"/>
  <c r="C40" i="16"/>
  <c r="C41" i="16"/>
  <c r="C42" i="16"/>
  <c r="C43" i="16"/>
  <c r="C44" i="16"/>
  <c r="C31" i="16"/>
  <c r="C32" i="16"/>
  <c r="C33" i="16"/>
  <c r="C34" i="16"/>
  <c r="C35" i="16"/>
  <c r="C36" i="16"/>
  <c r="C30" i="16"/>
  <c r="C37" i="16"/>
  <c r="C38" i="16"/>
  <c r="C25" i="16"/>
  <c r="C54" i="16"/>
  <c r="C53" i="16"/>
  <c r="C52" i="16"/>
  <c r="C51" i="16"/>
  <c r="C50" i="16"/>
  <c r="C49" i="16"/>
  <c r="C48" i="16"/>
  <c r="C47" i="16"/>
  <c r="C34" i="18"/>
  <c r="C35" i="18"/>
  <c r="C36" i="18"/>
  <c r="C37" i="18"/>
  <c r="C38" i="18"/>
  <c r="C39" i="18"/>
  <c r="C40" i="18"/>
  <c r="C41" i="18"/>
  <c r="C42" i="18"/>
  <c r="C43" i="18"/>
  <c r="C23" i="18"/>
  <c r="C24" i="18"/>
  <c r="C25" i="18"/>
  <c r="C26" i="18"/>
  <c r="C27" i="18"/>
  <c r="C28" i="18"/>
  <c r="C29" i="18"/>
  <c r="C30" i="18"/>
  <c r="C31" i="18"/>
  <c r="C32" i="18"/>
  <c r="C33" i="18"/>
  <c r="C44" i="18"/>
  <c r="C45" i="18"/>
  <c r="C46" i="18"/>
  <c r="C4" i="18"/>
  <c r="C80" i="16"/>
  <c r="C157" i="16"/>
  <c r="C46" i="16"/>
  <c r="C160" i="16"/>
  <c r="C161" i="16"/>
  <c r="C162" i="16"/>
  <c r="C163" i="16"/>
  <c r="C167" i="16"/>
  <c r="C28" i="16"/>
  <c r="C29" i="16"/>
  <c r="C45" i="16"/>
  <c r="C22" i="16"/>
  <c r="C23" i="16"/>
  <c r="C24" i="16"/>
  <c r="C81" i="16"/>
  <c r="C133" i="16"/>
  <c r="C139" i="16" l="1"/>
  <c r="C11" i="16"/>
  <c r="C21" i="8"/>
  <c r="C5" i="8"/>
  <c r="C131" i="16"/>
  <c r="C108" i="16"/>
  <c r="C109" i="16"/>
  <c r="C110" i="16"/>
  <c r="C111" i="16"/>
  <c r="C112" i="16"/>
  <c r="C113" i="16"/>
  <c r="C114" i="16"/>
  <c r="C115" i="16"/>
  <c r="C116" i="16"/>
  <c r="C66" i="16"/>
  <c r="C151" i="16"/>
  <c r="C150" i="16"/>
  <c r="C70" i="16"/>
  <c r="C132" i="16"/>
  <c r="C134" i="16"/>
  <c r="C135" i="16"/>
  <c r="C136" i="16"/>
  <c r="C137" i="16"/>
  <c r="C126" i="16"/>
  <c r="C125" i="16"/>
  <c r="C124" i="16"/>
  <c r="C123" i="16"/>
  <c r="C122" i="16"/>
  <c r="C121" i="16"/>
  <c r="C127" i="16"/>
  <c r="C128" i="16"/>
  <c r="C129" i="16"/>
  <c r="C130" i="16"/>
  <c r="C138" i="16"/>
  <c r="C140" i="16"/>
  <c r="C141" i="16"/>
  <c r="C156" i="16"/>
  <c r="C158" i="16"/>
  <c r="C74" i="16"/>
  <c r="C75" i="16"/>
  <c r="C76" i="16"/>
  <c r="C77" i="16"/>
  <c r="C78" i="16"/>
  <c r="C79" i="16"/>
  <c r="C82" i="16"/>
  <c r="C9" i="16"/>
  <c r="C10" i="16"/>
  <c r="C12" i="16"/>
  <c r="C13" i="16"/>
  <c r="C14" i="16"/>
  <c r="C15" i="16"/>
  <c r="C16" i="16"/>
  <c r="C17" i="16"/>
  <c r="C18" i="16"/>
  <c r="C19" i="16"/>
  <c r="C169" i="16"/>
  <c r="C168" i="16"/>
  <c r="C159" i="16"/>
  <c r="C155" i="16"/>
  <c r="C154" i="16"/>
  <c r="C153" i="16"/>
  <c r="C152" i="16"/>
  <c r="C149" i="16"/>
  <c r="C148" i="16"/>
  <c r="C147" i="16"/>
  <c r="C146" i="16"/>
  <c r="C145" i="16"/>
  <c r="C144" i="16"/>
  <c r="C143" i="16"/>
  <c r="C120" i="16"/>
  <c r="C119" i="16"/>
  <c r="C117" i="16"/>
  <c r="C107" i="16"/>
  <c r="C105" i="16"/>
  <c r="C104" i="16"/>
  <c r="C103" i="16"/>
  <c r="C102" i="16"/>
  <c r="C101" i="16"/>
  <c r="C100" i="16"/>
  <c r="C99" i="16"/>
  <c r="C98" i="16"/>
  <c r="C97" i="16"/>
  <c r="C95" i="16"/>
  <c r="C94" i="16"/>
  <c r="C93" i="16"/>
  <c r="C92" i="16"/>
  <c r="C91" i="16"/>
  <c r="C90" i="16"/>
  <c r="C84" i="16"/>
  <c r="C83" i="16"/>
  <c r="C73" i="16"/>
  <c r="C71" i="16"/>
  <c r="C69" i="16"/>
  <c r="C68" i="16"/>
  <c r="C67" i="16"/>
  <c r="C65" i="16"/>
  <c r="C64" i="16"/>
  <c r="C63" i="16"/>
  <c r="C62" i="16"/>
  <c r="C61" i="16"/>
  <c r="C60" i="16"/>
  <c r="C59" i="16"/>
  <c r="C58" i="16"/>
  <c r="C57" i="16"/>
  <c r="C55" i="16"/>
  <c r="C27" i="16"/>
  <c r="C26" i="16"/>
  <c r="C21" i="16"/>
  <c r="C20" i="16"/>
  <c r="C8" i="16"/>
  <c r="C7" i="16"/>
  <c r="C6" i="16"/>
  <c r="C5" i="16"/>
  <c r="C4" i="16"/>
  <c r="C28" i="8" l="1"/>
  <c r="C29" i="8"/>
  <c r="C30" i="8"/>
  <c r="C14" i="8"/>
  <c r="C15" i="8"/>
  <c r="C16" i="8"/>
  <c r="C17" i="8"/>
  <c r="C20" i="8" l="1"/>
  <c r="C22" i="8"/>
  <c r="C4" i="8" l="1"/>
  <c r="C6" i="8"/>
  <c r="C7" i="8"/>
  <c r="C8" i="8"/>
  <c r="C9" i="8"/>
  <c r="C10" i="8"/>
  <c r="C11" i="8"/>
  <c r="C12" i="8"/>
  <c r="C13" i="8"/>
  <c r="C31" i="8"/>
  <c r="C32" i="8"/>
  <c r="C33" i="8"/>
  <c r="C34" i="8"/>
  <c r="C35" i="8"/>
  <c r="C36" i="8"/>
  <c r="C23" i="8"/>
  <c r="C24" i="8"/>
  <c r="C25" i="8"/>
  <c r="C26" i="8"/>
  <c r="C27" i="8"/>
  <c r="C18" i="8"/>
  <c r="C19" i="8"/>
  <c r="C3" i="8"/>
</calcChain>
</file>

<file path=xl/sharedStrings.xml><?xml version="1.0" encoding="utf-8"?>
<sst xmlns="http://schemas.openxmlformats.org/spreadsheetml/2006/main" count="644" uniqueCount="546">
  <si>
    <t>Egenskaps-ID</t>
  </si>
  <si>
    <t>Egenskapsnavn</t>
  </si>
  <si>
    <t>Komplett Egenskapsnavn</t>
  </si>
  <si>
    <t>Objektnavn</t>
  </si>
  <si>
    <t>Merknader</t>
  </si>
  <si>
    <t>Objektkode</t>
  </si>
  <si>
    <t>Illustrasjonsobjekt</t>
  </si>
  <si>
    <t>Revisjon</t>
  </si>
  <si>
    <t>Materiale</t>
  </si>
  <si>
    <t>Lengde</t>
  </si>
  <si>
    <t>D01</t>
  </si>
  <si>
    <t>D02</t>
  </si>
  <si>
    <t>Bestandighetsklasse</t>
  </si>
  <si>
    <t>D03</t>
  </si>
  <si>
    <t>Overdekning konstruktiv armering</t>
  </si>
  <si>
    <t>D04</t>
  </si>
  <si>
    <t>Overdekning monteringsstenger</t>
  </si>
  <si>
    <t>D05</t>
  </si>
  <si>
    <t>Forskaling synlige flater</t>
  </si>
  <si>
    <t>D06</t>
  </si>
  <si>
    <t>D07</t>
  </si>
  <si>
    <t>Overflatebehandling</t>
  </si>
  <si>
    <t>G01</t>
  </si>
  <si>
    <t>Belegningsklasse</t>
  </si>
  <si>
    <t>G02</t>
  </si>
  <si>
    <t>Merknad</t>
  </si>
  <si>
    <t>Lager</t>
  </si>
  <si>
    <t>Lager type</t>
  </si>
  <si>
    <t>Maks tippvinkel [‰]</t>
  </si>
  <si>
    <t>Horisontallast ULS maks [kN]</t>
  </si>
  <si>
    <t>J01</t>
  </si>
  <si>
    <t>Vertikallast uten trafikk [kN]</t>
  </si>
  <si>
    <t>J02</t>
  </si>
  <si>
    <t>Vertikallast med trafikk [kN]</t>
  </si>
  <si>
    <t>J03</t>
  </si>
  <si>
    <t>J04</t>
  </si>
  <si>
    <t>K01</t>
  </si>
  <si>
    <t>Type</t>
  </si>
  <si>
    <t>K02</t>
  </si>
  <si>
    <t>K03</t>
  </si>
  <si>
    <t>K04</t>
  </si>
  <si>
    <t>K05</t>
  </si>
  <si>
    <t>L01</t>
  </si>
  <si>
    <t>L02</t>
  </si>
  <si>
    <t>L03</t>
  </si>
  <si>
    <t>L04</t>
  </si>
  <si>
    <t>Styrkeklasse</t>
  </si>
  <si>
    <t>Avslutning</t>
  </si>
  <si>
    <t>Posisjonsnummer</t>
  </si>
  <si>
    <t>R01</t>
  </si>
  <si>
    <t>Antall</t>
  </si>
  <si>
    <t>R02</t>
  </si>
  <si>
    <t>Kvalitet</t>
  </si>
  <si>
    <t>R03</t>
  </si>
  <si>
    <t>R04</t>
  </si>
  <si>
    <t>R05</t>
  </si>
  <si>
    <t>Gjennomsnittlig lengde</t>
  </si>
  <si>
    <t>R06</t>
  </si>
  <si>
    <t>Status</t>
  </si>
  <si>
    <t>BVBS</t>
  </si>
  <si>
    <t>Krok Start</t>
  </si>
  <si>
    <t>Krok Slutt</t>
  </si>
  <si>
    <t>Formkode</t>
  </si>
  <si>
    <t>Krok Start Lengde</t>
  </si>
  <si>
    <t>Krok Slutt Lengde</t>
  </si>
  <si>
    <t>A</t>
  </si>
  <si>
    <t>B</t>
  </si>
  <si>
    <t>H1</t>
  </si>
  <si>
    <t>H2</t>
  </si>
  <si>
    <t>S01</t>
  </si>
  <si>
    <t>Kabeldimensjon</t>
  </si>
  <si>
    <t>S02</t>
  </si>
  <si>
    <t>S03</t>
  </si>
  <si>
    <t>Oppspenningsrekkefølge</t>
  </si>
  <si>
    <t>S04</t>
  </si>
  <si>
    <t>S05</t>
  </si>
  <si>
    <t>S06</t>
  </si>
  <si>
    <t>S07</t>
  </si>
  <si>
    <t>S08</t>
  </si>
  <si>
    <t>S09</t>
  </si>
  <si>
    <t>S10</t>
  </si>
  <si>
    <t>Spiralarmering</t>
  </si>
  <si>
    <t>S11</t>
  </si>
  <si>
    <t>S12</t>
  </si>
  <si>
    <t>S13</t>
  </si>
  <si>
    <t>ID</t>
  </si>
  <si>
    <t>Komplett egenskapsnavn</t>
  </si>
  <si>
    <t>Verdi</t>
  </si>
  <si>
    <t>Prosjektnavn</t>
  </si>
  <si>
    <t>Tittelfelt</t>
  </si>
  <si>
    <t>T01</t>
  </si>
  <si>
    <t>Vegstrekning</t>
  </si>
  <si>
    <t>T02</t>
  </si>
  <si>
    <t>Prosjektfase</t>
  </si>
  <si>
    <t>T03</t>
  </si>
  <si>
    <t>Dato</t>
  </si>
  <si>
    <t>T04</t>
  </si>
  <si>
    <t>Bestiller</t>
  </si>
  <si>
    <t>T05</t>
  </si>
  <si>
    <t>Produsert for</t>
  </si>
  <si>
    <t>T06</t>
  </si>
  <si>
    <t>Produsert av</t>
  </si>
  <si>
    <t>T07</t>
  </si>
  <si>
    <t>PROF-nummer</t>
  </si>
  <si>
    <t>T08</t>
  </si>
  <si>
    <t>Arkivnummer</t>
  </si>
  <si>
    <t>T09</t>
  </si>
  <si>
    <t>Utarbeidet av</t>
  </si>
  <si>
    <t>T10</t>
  </si>
  <si>
    <t>Kontrollert av</t>
  </si>
  <si>
    <t>T11</t>
  </si>
  <si>
    <t>Godkjent av</t>
  </si>
  <si>
    <t>T12</t>
  </si>
  <si>
    <t>T13</t>
  </si>
  <si>
    <t>Revisjonsdato</t>
  </si>
  <si>
    <t>T14</t>
  </si>
  <si>
    <t>T15</t>
  </si>
  <si>
    <t>T16</t>
  </si>
  <si>
    <t>Revisjon kontrollert av</t>
  </si>
  <si>
    <t>T17</t>
  </si>
  <si>
    <t>Revisjon godkjent av</t>
  </si>
  <si>
    <t>T18</t>
  </si>
  <si>
    <t>Byggverksnummer</t>
  </si>
  <si>
    <t>T19</t>
  </si>
  <si>
    <t>Konstruksjonsnummer</t>
  </si>
  <si>
    <t>T20</t>
  </si>
  <si>
    <t>Konstruksjonsnavn</t>
  </si>
  <si>
    <t>T21</t>
  </si>
  <si>
    <t>Lenke til oversiktstegning</t>
  </si>
  <si>
    <t>T22</t>
  </si>
  <si>
    <t>Lenke til beskrivelse av fagmodell</t>
  </si>
  <si>
    <t>T23</t>
  </si>
  <si>
    <t>Lenke til gjennomføringsplan</t>
  </si>
  <si>
    <t>Lenke til IDV plan</t>
  </si>
  <si>
    <t>Følgedokumentasjon</t>
  </si>
  <si>
    <t>Godkjenningsnotat</t>
  </si>
  <si>
    <t>Godkjenningsdato</t>
  </si>
  <si>
    <t>Koordinatreferanse</t>
  </si>
  <si>
    <t>Høydereferanse</t>
  </si>
  <si>
    <t>NN2000</t>
  </si>
  <si>
    <t>Verdig</t>
  </si>
  <si>
    <t>Group</t>
  </si>
  <si>
    <t xml:space="preserve">Egenskapssett </t>
  </si>
  <si>
    <t>G03</t>
  </si>
  <si>
    <t>G04</t>
  </si>
  <si>
    <t>(Landkar vegg akse 1, Lager osv.)</t>
  </si>
  <si>
    <t>Egenskapssett</t>
  </si>
  <si>
    <t>Revisjon utført av</t>
  </si>
  <si>
    <t>Gruppe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</si>
  <si>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</si>
  <si>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</si>
  <si>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</si>
  <si>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</si>
  <si>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</si>
  <si>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</si>
  <si>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</si>
  <si>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</si>
  <si>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</si>
  <si>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</si>
  <si>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Eksponeringsklasse</t>
  </si>
  <si>
    <t>Luftinnhold</t>
  </si>
  <si>
    <t>Tilslagsstørrelse</t>
  </si>
  <si>
    <t>Forskaling ikke synlige flater</t>
  </si>
  <si>
    <t>B11</t>
  </si>
  <si>
    <t>B12</t>
  </si>
  <si>
    <t>Antigraffiti</t>
  </si>
  <si>
    <t>MF40</t>
  </si>
  <si>
    <r>
      <t>75</t>
    </r>
    <r>
      <rPr>
        <sz val="11"/>
        <rFont val="Calibri"/>
        <family val="2"/>
      </rPr>
      <t>±15</t>
    </r>
  </si>
  <si>
    <r>
      <t>4,5</t>
    </r>
    <r>
      <rPr>
        <sz val="11"/>
        <rFont val="Calibri"/>
        <family val="2"/>
      </rPr>
      <t>±</t>
    </r>
    <r>
      <rPr>
        <sz val="11"/>
        <rFont val="Calibri"/>
        <family val="2"/>
        <scheme val="minor"/>
      </rPr>
      <t>1.5%</t>
    </r>
  </si>
  <si>
    <r>
      <t>60</t>
    </r>
    <r>
      <rPr>
        <sz val="11"/>
        <rFont val="Calibri"/>
        <family val="2"/>
      </rPr>
      <t>±5</t>
    </r>
  </si>
  <si>
    <t>langsgående bordforskaling/ vertikale bordforskaling</t>
  </si>
  <si>
    <t>Valgfri forskaling</t>
  </si>
  <si>
    <t>B13</t>
  </si>
  <si>
    <t>A3-4</t>
  </si>
  <si>
    <t>Pot lager</t>
  </si>
  <si>
    <t>Fastlager/Ensidig bevegelig lager/Allsidig bevegelig lager</t>
  </si>
  <si>
    <t>Lager type etter funksjon</t>
  </si>
  <si>
    <t>±50</t>
  </si>
  <si>
    <t>±20</t>
  </si>
  <si>
    <t>L05</t>
  </si>
  <si>
    <t>L06</t>
  </si>
  <si>
    <t>Total belegningstykkelse [mm]</t>
  </si>
  <si>
    <t>Diameter monteringsstenger [mm]</t>
  </si>
  <si>
    <t>D100=22 mm</t>
  </si>
  <si>
    <t>L07</t>
  </si>
  <si>
    <t>L08</t>
  </si>
  <si>
    <t>L09</t>
  </si>
  <si>
    <t>L10</t>
  </si>
  <si>
    <t>Bevegelse primær [mm]</t>
  </si>
  <si>
    <t>Bevegelse sekundær [mm]</t>
  </si>
  <si>
    <t>Jekkepunkt</t>
  </si>
  <si>
    <t>Korrosjonsbeskyttelse</t>
  </si>
  <si>
    <t>Plasssering av jekk</t>
  </si>
  <si>
    <t>Nærmest mulig lager</t>
  </si>
  <si>
    <t>Diamenter [mm]</t>
  </si>
  <si>
    <t>Eier</t>
  </si>
  <si>
    <t>Minst fri avstand mellom slakkarmering og trekkerør [mm]</t>
  </si>
  <si>
    <t>Radius normalt [mm]</t>
  </si>
  <si>
    <t>Formål</t>
  </si>
  <si>
    <t>SVV, BKK Nett, Telenor</t>
  </si>
  <si>
    <t>DL-rør, vegbelysning, spillvannsledning</t>
  </si>
  <si>
    <t>Farge</t>
  </si>
  <si>
    <t>orange- RAL 2003</t>
  </si>
  <si>
    <t>Kjøresterk brurekkverk med føringsskinne</t>
  </si>
  <si>
    <t>Arbeidsbredde</t>
  </si>
  <si>
    <t>Deformasjonsbredde D</t>
  </si>
  <si>
    <t>Inntrengning</t>
  </si>
  <si>
    <t>&gt;3,5 m (VI9)</t>
  </si>
  <si>
    <t>Maks friåpning [mm]</t>
  </si>
  <si>
    <t>Høyde fra topp slitelag [mm]</t>
  </si>
  <si>
    <t>Flytekraft Fp0,1k [kN]</t>
  </si>
  <si>
    <t>Største oppspenningskraft (jekkekraft) P0,max [kN]</t>
  </si>
  <si>
    <t>Største forspenningskraft (etter låsetap) Pmax [kN]</t>
  </si>
  <si>
    <t>Stål bruddspenning fpk [MPa]</t>
  </si>
  <si>
    <t>Stål flytespenning fp0,1k [MPa]</t>
  </si>
  <si>
    <t>Stål elastisitetsmodul Ep [GPa]</t>
  </si>
  <si>
    <t>Kabelareal As [mm2]</t>
  </si>
  <si>
    <t>S14</t>
  </si>
  <si>
    <t>S15</t>
  </si>
  <si>
    <t>S16</t>
  </si>
  <si>
    <t>S17</t>
  </si>
  <si>
    <t>S18</t>
  </si>
  <si>
    <t>S19</t>
  </si>
  <si>
    <t>Dybler min innstøpings lengde [mm]</t>
  </si>
  <si>
    <t>K06</t>
  </si>
  <si>
    <t>K07</t>
  </si>
  <si>
    <t>K08</t>
  </si>
  <si>
    <t>K09</t>
  </si>
  <si>
    <t>K10</t>
  </si>
  <si>
    <t>Iht. Brutus</t>
  </si>
  <si>
    <t>Dimensjonerende belegningsvekt [kN/m2]</t>
  </si>
  <si>
    <t>Fartsgrense [km/t]</t>
  </si>
  <si>
    <t>ÅDT</t>
  </si>
  <si>
    <t>Brutype</t>
  </si>
  <si>
    <t>Fundamentering</t>
  </si>
  <si>
    <t>Lagre</t>
  </si>
  <si>
    <t>I akse 1 og 4.</t>
  </si>
  <si>
    <t>Årstall for ferdigstillelse</t>
  </si>
  <si>
    <t xml:space="preserve">Dimensjonerende trafikklast </t>
  </si>
  <si>
    <t>LM1 (NS-EN 1991-2)</t>
  </si>
  <si>
    <t>Fuger</t>
  </si>
  <si>
    <t>Ingen</t>
  </si>
  <si>
    <t>G05</t>
  </si>
  <si>
    <t>G07</t>
  </si>
  <si>
    <t>G08</t>
  </si>
  <si>
    <t>G09</t>
  </si>
  <si>
    <t>G10</t>
  </si>
  <si>
    <t>G11</t>
  </si>
  <si>
    <t>G12</t>
  </si>
  <si>
    <t>G13</t>
  </si>
  <si>
    <t>G14</t>
  </si>
  <si>
    <t>G15</t>
  </si>
  <si>
    <t>G16</t>
  </si>
  <si>
    <t>G17</t>
  </si>
  <si>
    <t>Ja eller  ingenting</t>
  </si>
  <si>
    <t>G18</t>
  </si>
  <si>
    <t>Tidligst oppspenning etter avsluttet støping [t]</t>
  </si>
  <si>
    <t>Minste rettstrekning bak forankring L [mm]</t>
  </si>
  <si>
    <t>Minste tillatte krumningsradius [mm]</t>
  </si>
  <si>
    <t>Vertikal kabeltoleranse [mm]</t>
  </si>
  <si>
    <t>Horisontal kabeltoleranse  [mm]</t>
  </si>
  <si>
    <t>Minste betongens karakteristiske sylinderfasthet ved oppspenning [MPa]</t>
  </si>
  <si>
    <t>Minste betongens karakteristiske  terningfasthet  ved oppspenning [MPa]</t>
  </si>
  <si>
    <t>±10</t>
  </si>
  <si>
    <t>Dimensjonerende engangstransport last</t>
  </si>
  <si>
    <t>LM3 sakte sentrisk kjøring uten annen trafikk på brua</t>
  </si>
  <si>
    <t>ALLE</t>
  </si>
  <si>
    <t>RELEVANT</t>
  </si>
  <si>
    <t>FundamentSåle</t>
  </si>
  <si>
    <t>Dekke</t>
  </si>
  <si>
    <t>Endeskjorte</t>
  </si>
  <si>
    <t>Vinge</t>
  </si>
  <si>
    <t>Landkarvegg</t>
  </si>
  <si>
    <t>Overgangsplate</t>
  </si>
  <si>
    <t>LV</t>
  </si>
  <si>
    <t>Høyre/Venstre</t>
  </si>
  <si>
    <t>Søyle (høyre/venstre)</t>
  </si>
  <si>
    <t>Kantdrager</t>
  </si>
  <si>
    <t>AL</t>
  </si>
  <si>
    <t>FS</t>
  </si>
  <si>
    <t>SL</t>
  </si>
  <si>
    <t>LG</t>
  </si>
  <si>
    <t>DK</t>
  </si>
  <si>
    <t>KD</t>
  </si>
  <si>
    <t>ES</t>
  </si>
  <si>
    <t>OP</t>
  </si>
  <si>
    <t>VG</t>
  </si>
  <si>
    <t xml:space="preserve">Første tall definerer akse </t>
  </si>
  <si>
    <t>Andre tall definerer element NR</t>
  </si>
  <si>
    <t>FS11</t>
  </si>
  <si>
    <t>LV11</t>
  </si>
  <si>
    <t>SL11/SL21/SL22</t>
  </si>
  <si>
    <t>LG11/LG12</t>
  </si>
  <si>
    <t>KD01/KD02</t>
  </si>
  <si>
    <t>ES11/ES12/ES41</t>
  </si>
  <si>
    <t>OP11/OP41</t>
  </si>
  <si>
    <t>VG11/VG12</t>
  </si>
  <si>
    <t>Grus, Betong, Mørtel under lager</t>
  </si>
  <si>
    <t>B45 SV-Standard</t>
  </si>
  <si>
    <t>Avfasing av alle utstående hjørner med trekantlist [mm]</t>
  </si>
  <si>
    <t>Iht. HB N101 pkt. 5.2.1. Rekkverk varmforsinkes iht. Tabell 5.1 og 5.2</t>
  </si>
  <si>
    <t>Minste radius [mm]</t>
  </si>
  <si>
    <t>Dimensjonerende påkjøringslast rekkverk [kN]</t>
  </si>
  <si>
    <t>Oppspenningsprosedyre</t>
  </si>
  <si>
    <t>Leveres med spennkabel</t>
  </si>
  <si>
    <t>Spennkabler</t>
  </si>
  <si>
    <t>SK</t>
  </si>
  <si>
    <t>Utførelsesklasse (NS-EN 13670)</t>
  </si>
  <si>
    <t>+44.000</t>
  </si>
  <si>
    <t xml:space="preserve">200-års flomnivå </t>
  </si>
  <si>
    <t>T24</t>
  </si>
  <si>
    <t>Lokal nullpunkt</t>
  </si>
  <si>
    <t>Byggefase</t>
  </si>
  <si>
    <t>Vertikallast ULS, maks [kN]</t>
  </si>
  <si>
    <t>Maksimal oppjekking [mm]</t>
  </si>
  <si>
    <t>(Skisse/Tilbudsgrunnlag/Arbeidsgrunnlag/Som bygd/Produkt)</t>
  </si>
  <si>
    <t>Spentausystem</t>
  </si>
  <si>
    <t>BBR VT CONA CMI BT (ETA-09/0286)</t>
  </si>
  <si>
    <t>S20</t>
  </si>
  <si>
    <t>Type forankring/skjøtekopling</t>
  </si>
  <si>
    <t>S21</t>
  </si>
  <si>
    <t>Avrettingslag</t>
  </si>
  <si>
    <t>Nivelleringsbolt</t>
  </si>
  <si>
    <t>NV</t>
  </si>
  <si>
    <t>NV01,NV02</t>
  </si>
  <si>
    <t>Lageroppsats</t>
  </si>
  <si>
    <t>LO</t>
  </si>
  <si>
    <t>LO11/LO12</t>
  </si>
  <si>
    <t>Overordnet informasjonsobjekt</t>
  </si>
  <si>
    <t>Nøyaktighetsklasse (HB R762)</t>
  </si>
  <si>
    <t>Objekt</t>
  </si>
  <si>
    <t>Objekt ID</t>
  </si>
  <si>
    <t>Eksempel på ID</t>
  </si>
  <si>
    <t>For rekkverk innfestning</t>
  </si>
  <si>
    <t>uten ID</t>
  </si>
  <si>
    <t>Forankringsplate</t>
  </si>
  <si>
    <t>Rekkverk stolpe</t>
  </si>
  <si>
    <t>Rekkverk skinne</t>
  </si>
  <si>
    <t>Rekkverk rør</t>
  </si>
  <si>
    <t>Slitelag</t>
  </si>
  <si>
    <t>Fuktisolering</t>
  </si>
  <si>
    <t xml:space="preserve">Topeka 4S </t>
  </si>
  <si>
    <t>C60BP2</t>
  </si>
  <si>
    <t>Membran</t>
  </si>
  <si>
    <t>I endene av bru</t>
  </si>
  <si>
    <t>Asfaltmembran</t>
  </si>
  <si>
    <t>Mellom overgangsplate og krage</t>
  </si>
  <si>
    <t>Kleber ?</t>
  </si>
  <si>
    <t>Rekkverk innfestning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</si>
  <si>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</si>
  <si>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</si>
  <si>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</si>
  <si>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</si>
  <si>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</si>
  <si>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</si>
  <si>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</si>
  <si>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</si>
  <si>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</si>
  <si>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</si>
  <si>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</si>
  <si>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</si>
  <si>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</si>
  <si>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A14</t>
  </si>
  <si>
    <t>A15</t>
  </si>
  <si>
    <t>Gjengestang</t>
  </si>
  <si>
    <t>Gjengestang med skiver og mutre</t>
  </si>
  <si>
    <t>Skiver</t>
  </si>
  <si>
    <t>Mutre</t>
  </si>
  <si>
    <t>4 stk. M24</t>
  </si>
  <si>
    <t>Tolleranser gjengestenger i hver gruppe</t>
  </si>
  <si>
    <t>± 1,0 mm</t>
  </si>
  <si>
    <t>Tolleranser gjengestengergruppe (består av 4 med forankrinsplate):</t>
  </si>
  <si>
    <t xml:space="preserve">± 3,0 mm, hvis rekkverks leverandør ikke har strengere krav. Tolleransekravet skal sjekkes med produsent når rekkverksprodukt er valgt. </t>
  </si>
  <si>
    <t>M24, L=400 mm</t>
  </si>
  <si>
    <t>Nordpil</t>
  </si>
  <si>
    <t>Akse</t>
  </si>
  <si>
    <t>Over bru</t>
  </si>
  <si>
    <t>Henvisning</t>
  </si>
  <si>
    <t>A21</t>
  </si>
  <si>
    <t>A22</t>
  </si>
  <si>
    <t>A23</t>
  </si>
  <si>
    <t>A24</t>
  </si>
  <si>
    <t>Til brudetaljer, tegninger</t>
  </si>
  <si>
    <t>SpennKabler samt spiralarmering</t>
  </si>
  <si>
    <t>Ved siden av bru</t>
  </si>
  <si>
    <t>I UK fundament</t>
  </si>
  <si>
    <t>G31</t>
  </si>
  <si>
    <t>T25</t>
  </si>
  <si>
    <t>A25</t>
  </si>
  <si>
    <t>Revisjonsårsak</t>
  </si>
  <si>
    <t>Vertikallast ULS, tilhørende [kN]</t>
  </si>
  <si>
    <t>System 1</t>
  </si>
  <si>
    <t>Først oppspennes fra akse 1, etterpå fra akse 4</t>
  </si>
  <si>
    <t>50, 110</t>
  </si>
  <si>
    <t>Godkjent overgang mellom brurekkverk og vegrekkverk</t>
  </si>
  <si>
    <t>Siste revisjon</t>
  </si>
  <si>
    <t>A16</t>
  </si>
  <si>
    <t>Armering</t>
  </si>
  <si>
    <t>Diameter [mm]</t>
  </si>
  <si>
    <t>Senteravstand [mm]</t>
  </si>
  <si>
    <t>A [mm]</t>
  </si>
  <si>
    <t>B [mm]</t>
  </si>
  <si>
    <t>C [mm]</t>
  </si>
  <si>
    <t>D [mm]</t>
  </si>
  <si>
    <t>E [mm]</t>
  </si>
  <si>
    <t>F [mm]</t>
  </si>
  <si>
    <t>G [mm]</t>
  </si>
  <si>
    <t>H [mm]</t>
  </si>
  <si>
    <t>I [mm]</t>
  </si>
  <si>
    <t>J [mm]</t>
  </si>
  <si>
    <t>DOR- radius [mm]</t>
  </si>
  <si>
    <t>R- radius [mm]</t>
  </si>
  <si>
    <t>LV11-01, DK01-01</t>
  </si>
  <si>
    <t>S500NC</t>
  </si>
  <si>
    <r>
      <t>0- uten/ 1-90</t>
    </r>
    <r>
      <rPr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/2-135</t>
    </r>
    <r>
      <rPr>
        <vertAlign val="superscript"/>
        <sz val="11"/>
        <rFont val="Calibri"/>
        <family val="2"/>
        <scheme val="minor"/>
      </rPr>
      <t>o</t>
    </r>
    <r>
      <rPr>
        <sz val="11"/>
        <rFont val="Calibri"/>
        <family val="2"/>
        <scheme val="minor"/>
      </rPr>
      <t>/3-180</t>
    </r>
    <r>
      <rPr>
        <vertAlign val="superscript"/>
        <sz val="11"/>
        <rFont val="Calibri"/>
        <family val="2"/>
        <scheme val="minor"/>
      </rPr>
      <t>o</t>
    </r>
  </si>
  <si>
    <t>A17</t>
  </si>
  <si>
    <t>A18</t>
  </si>
  <si>
    <t>A19</t>
  </si>
  <si>
    <t>A20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</si>
  <si>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</si>
  <si>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</si>
  <si>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</si>
  <si>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</si>
  <si>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</si>
  <si>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</si>
  <si>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</si>
  <si>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</si>
  <si>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</si>
  <si>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</si>
  <si>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</si>
  <si>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</si>
  <si>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O01</t>
  </si>
  <si>
    <t>O02</t>
  </si>
  <si>
    <t>O03</t>
  </si>
  <si>
    <t>O04</t>
  </si>
  <si>
    <t>O05</t>
  </si>
  <si>
    <t>O06</t>
  </si>
  <si>
    <t>O07</t>
  </si>
  <si>
    <t>O08</t>
  </si>
  <si>
    <t>O09</t>
  </si>
  <si>
    <t>O10</t>
  </si>
  <si>
    <t>O11</t>
  </si>
  <si>
    <t>O12</t>
  </si>
  <si>
    <t>O13</t>
  </si>
  <si>
    <t>O14</t>
  </si>
  <si>
    <t>O15</t>
  </si>
  <si>
    <t>O18</t>
  </si>
  <si>
    <t>O19</t>
  </si>
  <si>
    <t>O20</t>
  </si>
  <si>
    <t>O21</t>
  </si>
  <si>
    <t>O22</t>
  </si>
  <si>
    <t>Strøm symbol</t>
  </si>
  <si>
    <t>G32</t>
  </si>
  <si>
    <t>G33</t>
  </si>
  <si>
    <t>G34</t>
  </si>
  <si>
    <t>G35</t>
  </si>
  <si>
    <t>Beskrivelse av elveløpet</t>
  </si>
  <si>
    <t>Vannets kjemiske innhold</t>
  </si>
  <si>
    <t>Is og isgang</t>
  </si>
  <si>
    <t>Vassdrag</t>
  </si>
  <si>
    <t>Fjorder, sund og seilbart område i alver</t>
  </si>
  <si>
    <t>Krysningsløyve fra Kystverket</t>
  </si>
  <si>
    <t>Middelvann (MV)</t>
  </si>
  <si>
    <t>Høyeste astronomiske tidevann (HAT)</t>
  </si>
  <si>
    <t>Laveste astronomiske tidevann (LAT)</t>
  </si>
  <si>
    <t>Krav til seilåpning</t>
  </si>
  <si>
    <t>Opplysninger om skips- og båttrafikk</t>
  </si>
  <si>
    <t>G36</t>
  </si>
  <si>
    <t>G41</t>
  </si>
  <si>
    <t>G42</t>
  </si>
  <si>
    <t>G43</t>
  </si>
  <si>
    <t>G44</t>
  </si>
  <si>
    <t>G45</t>
  </si>
  <si>
    <t>G46</t>
  </si>
  <si>
    <t>G51</t>
  </si>
  <si>
    <t>G52</t>
  </si>
  <si>
    <t>G53</t>
  </si>
  <si>
    <t>G54</t>
  </si>
  <si>
    <t>G55</t>
  </si>
  <si>
    <t>200-års flom vannhastighet [m/s]</t>
  </si>
  <si>
    <t>200-års flom klaring [m]</t>
  </si>
  <si>
    <t>LV01</t>
  </si>
  <si>
    <t>SK04, SK03, SK05, SK02, SK06, SK01, SK07</t>
  </si>
  <si>
    <t>Aktiv i begge ender (akse 1 og akse 4)</t>
  </si>
  <si>
    <t>31x15,7mm (spenntau Ap=150mm2)</t>
  </si>
  <si>
    <t>G06</t>
  </si>
  <si>
    <t>Elvebunn er dominert av grus, stein og blokker.</t>
  </si>
  <si>
    <t>Det kan gå isganger.</t>
  </si>
  <si>
    <t>XC4/XD3/XF4</t>
  </si>
  <si>
    <t>JK</t>
  </si>
  <si>
    <t>JK11/JK12</t>
  </si>
  <si>
    <t>Ab16 160/220</t>
  </si>
  <si>
    <t>Agb16 330/430</t>
  </si>
  <si>
    <t>2000 (2050)</t>
  </si>
  <si>
    <t>Trespenns spennarmert bjelke-platebru</t>
  </si>
  <si>
    <t>Hvis det er bare ett objekt per akse da brukes 0: FS10/LV10</t>
  </si>
  <si>
    <t>L11</t>
  </si>
  <si>
    <t>L12</t>
  </si>
  <si>
    <t>L13</t>
  </si>
  <si>
    <t>Uten ID</t>
  </si>
  <si>
    <t>DK00</t>
  </si>
  <si>
    <t>SP</t>
  </si>
  <si>
    <t>SP101,SP102</t>
  </si>
  <si>
    <t>StålkjernePeler</t>
  </si>
  <si>
    <t>Bindlag</t>
  </si>
  <si>
    <t>100 kN fordelt på to rekkverkstolper iht. HB N101</t>
  </si>
  <si>
    <t>&lt;0,49 m</t>
  </si>
  <si>
    <t>&lt;0,74 m</t>
  </si>
  <si>
    <t>Dimensjoneringsklasse</t>
  </si>
  <si>
    <t>200 eller ift. Modell?</t>
  </si>
  <si>
    <t>Krage for overgangsplate</t>
  </si>
  <si>
    <t>KO</t>
  </si>
  <si>
    <t>KO10/KO40</t>
  </si>
  <si>
    <t>Armering ved spennarmering</t>
  </si>
  <si>
    <t>SK00</t>
  </si>
  <si>
    <t>SK01, SK02….</t>
  </si>
  <si>
    <t>Vekt [kg]</t>
  </si>
  <si>
    <t>Kappes ved sluk utsparing slik at 75 mm overdekning ivaretas</t>
  </si>
  <si>
    <t>6000mm</t>
  </si>
  <si>
    <t>O23</t>
  </si>
  <si>
    <t>O24</t>
  </si>
  <si>
    <t>O25</t>
  </si>
  <si>
    <t>K_Oversikt</t>
  </si>
  <si>
    <t>K_Spennkabler</t>
  </si>
  <si>
    <t>K_Rekkverk</t>
  </si>
  <si>
    <t>K_Trekkerør</t>
  </si>
  <si>
    <t>K_Jekkepunkt</t>
  </si>
  <si>
    <t>K_Lager</t>
  </si>
  <si>
    <t>K_Betong</t>
  </si>
  <si>
    <t>K_Generelt</t>
  </si>
  <si>
    <t xml:space="preserve">Akse 1-  på såle (masseutskifting 0,5m under såle), akser 2 og 3 på berg, akse 4- på såle (masseutskifting til berg) </t>
  </si>
  <si>
    <t>Kabelkanal innvendig diameter [mm]</t>
  </si>
  <si>
    <t>Standardisering modellbaserte prosjekter</t>
  </si>
  <si>
    <t>E1 SVV/VD BIM</t>
  </si>
  <si>
    <t>Statens Vegvesen</t>
  </si>
  <si>
    <t>Statens Vegvesen Vegdirektoratet</t>
  </si>
  <si>
    <t>Sweco Norge AS</t>
  </si>
  <si>
    <t>NOCHMI</t>
  </si>
  <si>
    <t>NO1A2M</t>
  </si>
  <si>
    <t>NORORV</t>
  </si>
  <si>
    <t>99-0001</t>
  </si>
  <si>
    <t>K789</t>
  </si>
  <si>
    <t>Eksempelbru</t>
  </si>
  <si>
    <t>Godkjent ifølge notat xxxxx fra Vegdirektoratet</t>
  </si>
  <si>
    <t>EUREF</t>
  </si>
  <si>
    <t>Typisk link til prosjekthotell/lagringssted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</si>
</sst>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Lucida Sans Unicode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Lucida Sans Unicode"/>
      <family val="2"/>
    </font>
    <font>
      <vertAlign val="superscript"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2" borderId="1" applyNumberFormat="0" applyAlignment="0" applyProtection="0"/>
  </cellStyleXfs>
  <cellXfs count="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0" xfId="0" applyFont="1"/>
    <xf numFmtId="0" fontId="6" fillId="0" borderId="1" xfId="1" applyFont="1" applyFill="1"/>
    <xf numFmtId="0" fontId="6" fillId="0" borderId="1" xfId="1" applyFont="1" applyFill="1" applyBorder="1"/>
    <xf numFmtId="0" fontId="0" fillId="3" borderId="1" xfId="0" applyFill="1" applyBorder="1"/>
    <xf numFmtId="0" fontId="0" fillId="4" borderId="0" xfId="0" applyFill="1"/>
    <xf numFmtId="0" fontId="3" fillId="4" borderId="0" xfId="0" applyFont="1" applyFill="1"/>
    <xf numFmtId="0" fontId="0" fillId="4" borderId="1" xfId="0" applyFill="1" applyBorder="1"/>
    <xf numFmtId="0" fontId="6" fillId="0" borderId="1" xfId="0" applyFont="1" applyBorder="1"/>
    <xf numFmtId="0" fontId="6" fillId="0" borderId="2" xfId="0" applyFont="1" applyBorder="1"/>
    <xf numFmtId="0" fontId="3" fillId="0" borderId="1" xfId="0" applyFont="1" applyFill="1" applyBorder="1"/>
    <xf numFmtId="0" fontId="0" fillId="0" borderId="0" xfId="0" applyFill="1"/>
    <xf numFmtId="0" fontId="2" fillId="3" borderId="1" xfId="0" applyFont="1" applyFill="1" applyBorder="1"/>
    <xf numFmtId="0" fontId="3" fillId="3" borderId="1" xfId="0" applyFont="1" applyFill="1" applyBorder="1"/>
    <xf numFmtId="0" fontId="3" fillId="0" borderId="1" xfId="0" applyNumberFormat="1" applyFont="1" applyFill="1" applyBorder="1"/>
    <xf numFmtId="0" fontId="6" fillId="0" borderId="1" xfId="0" applyFont="1" applyFill="1" applyBorder="1"/>
    <xf numFmtId="0" fontId="6" fillId="0" borderId="1" xfId="0" applyNumberFormat="1" applyFont="1" applyFill="1" applyBorder="1"/>
    <xf numFmtId="0" fontId="2" fillId="0" borderId="1" xfId="0" applyFont="1" applyFill="1" applyBorder="1"/>
    <xf numFmtId="0" fontId="3" fillId="0" borderId="3" xfId="0" applyFont="1" applyFill="1" applyBorder="1"/>
    <xf numFmtId="0" fontId="6" fillId="0" borderId="0" xfId="0" applyFont="1"/>
    <xf numFmtId="0" fontId="0" fillId="0" borderId="0" xfId="0" applyBorder="1"/>
    <xf numFmtId="0" fontId="0" fillId="4" borderId="4" xfId="0" applyFill="1" applyBorder="1"/>
    <xf numFmtId="0" fontId="3" fillId="4" borderId="6" xfId="0" applyFont="1" applyFill="1" applyBorder="1"/>
    <xf numFmtId="0" fontId="3" fillId="4" borderId="3" xfId="0" applyFont="1" applyFill="1" applyBorder="1"/>
    <xf numFmtId="0" fontId="0" fillId="0" borderId="1" xfId="0" applyFill="1" applyBorder="1"/>
    <xf numFmtId="0" fontId="3" fillId="4" borderId="1" xfId="0" applyFont="1" applyFill="1" applyBorder="1"/>
    <xf numFmtId="0" fontId="2" fillId="0" borderId="0" xfId="0" applyFont="1" applyFill="1" applyBorder="1" applyAlignment="1"/>
    <xf numFmtId="0" fontId="7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0" fillId="4" borderId="5" xfId="0" applyFill="1" applyBorder="1"/>
    <xf numFmtId="0" fontId="2" fillId="4" borderId="7" xfId="0" applyFont="1" applyFill="1" applyBorder="1" applyAlignment="1"/>
    <xf numFmtId="0" fontId="6" fillId="4" borderId="1" xfId="0" applyFont="1" applyFill="1" applyBorder="1"/>
    <xf numFmtId="0" fontId="6" fillId="4" borderId="1" xfId="0" applyNumberFormat="1" applyFont="1" applyFill="1" applyBorder="1"/>
    <xf numFmtId="0" fontId="7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0" fontId="9" fillId="4" borderId="7" xfId="0" applyFont="1" applyFill="1" applyBorder="1" applyAlignment="1"/>
    <xf numFmtId="0" fontId="0" fillId="0" borderId="0" xfId="0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/>
    <xf numFmtId="0" fontId="10" fillId="0" borderId="1" xfId="0" applyFont="1" applyBorder="1"/>
    <xf numFmtId="0" fontId="8" fillId="4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3" fillId="4" borderId="0" xfId="0" applyFont="1" applyFill="1" applyAlignment="1">
      <alignment horizontal="left"/>
    </xf>
    <xf numFmtId="0" fontId="6" fillId="4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8" xfId="0" applyFill="1" applyBorder="1"/>
    <xf numFmtId="0" fontId="6" fillId="0" borderId="8" xfId="0" applyFont="1" applyFill="1" applyBorder="1"/>
    <xf numFmtId="14" fontId="6" fillId="0" borderId="1" xfId="0" applyNumberFormat="1" applyFont="1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14" fontId="6" fillId="0" borderId="2" xfId="0" applyNumberFormat="1" applyFont="1" applyBorder="1"/>
  </cellXfs>
  <cellStyles count="2">
    <cellStyle name="God" xfId="1" builtinId="26" customBuiltin="1"/>
    <cellStyle name="Normal" xfId="0" builtinId="0" customBuiltin="1"/>
  </cellStyles>
  <dxfs count="21"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92D050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92D05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DDF6CDC-34C1-4FD0-A967-362C08C6E60F}" name="Table16" displayName="Table16" ref="A3:D169" totalsRowShown="0" headerRowDxfId="20" dataDxfId="19" tableBorderDxfId="18">
  <autoFilter ref="A3:D169" xr:uid="{36C3B04F-A123-49F2-8A3A-B2B0D7AA68C0}"/>
  <tableColumns count="4">
    <tableColumn id="1" xr3:uid="{6FB98AFA-8722-42E2-8533-CC8DCF28A009}" name="Egenskaps-ID" dataDxfId="17"/>
    <tableColumn id="3" xr3:uid="{C61C5D4D-2513-41E8-8021-DD43F76775F0}" name="Egenskapsnavn" dataDxfId="16"/>
    <tableColumn id="4" xr3:uid="{D2A1E07C-B6BC-497C-A10A-46E183DB42A2}" name="Komplett Egenskapsnavn" dataDxfId="15">
      <calculatedColumnFormula>_xlfn.CONCAT(A4," ",B4)</calculatedColumnFormula>
    </tableColumn>
    <tableColumn id="10" xr3:uid="{ADD094FC-A9C7-48A6-86F2-BA2A7C465650}" name="Verdig" dataDxfId="14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57D997D-D435-4B72-A139-0FC3ABD75394}" name="Table6" displayName="Table6" ref="A2:D37" totalsRowShown="0" headerRowDxfId="13" headerRowBorderDxfId="12" tableBorderDxfId="11" totalsRowBorderDxfId="10">
  <autoFilter ref="A2:D37" xr:uid="{457D997D-D435-4B72-A139-0FC3ABD75394}"/>
  <tableColumns count="4">
    <tableColumn id="1" xr3:uid="{3486918E-9EAC-47AB-909B-BB2D814713E0}" name="ID" dataDxfId="9"/>
    <tableColumn id="2" xr3:uid="{DD751E27-DC9C-4789-A776-7B606BE72BC2}" name="Egenskapsnavn" dataDxfId="8"/>
    <tableColumn id="3" xr3:uid="{10F8DD86-C016-4AE3-BD13-50A8A7E7E536}" name="Komplett egenskapsnavn" dataDxfId="7">
      <calculatedColumnFormula>_xlfn.CONCAT(A3," ",B3)</calculatedColumnFormula>
    </tableColumn>
    <tableColumn id="4" xr3:uid="{D8AE80EC-2672-41AC-B815-45DB75B45356}" name="Verdi" dataDxfId="6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6F374F-BE00-4059-B346-3AEA7F296ECC}" name="Table162" displayName="Table162" ref="A3:D46" totalsRowShown="0" headerRowDxfId="5" tableBorderDxfId="4">
  <autoFilter ref="A3:D46" xr:uid="{36C3B04F-A123-49F2-8A3A-B2B0D7AA68C0}"/>
  <tableColumns count="4">
    <tableColumn id="1" xr3:uid="{5C39423C-E7BF-4D94-AB7E-0E23E9E03850}" name="Egenskaps-ID" dataDxfId="3"/>
    <tableColumn id="3" xr3:uid="{0C7B8CD4-243E-4CCA-B23B-D3261E384782}" name="Egenskapsnavn" dataDxfId="2"/>
    <tableColumn id="4" xr3:uid="{AC7A9387-EAD2-4A5B-A3D1-59D9EB164B0B}" name="Komplett Egenskapsnavn" dataDxfId="1">
      <calculatedColumnFormula>_xlfn.CONCAT(A4," ",B4)</calculatedColumnFormula>
    </tableColumn>
    <tableColumn id="10" xr3:uid="{37884002-5895-4E44-9CA9-38586A35759B}" name="Merknader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F7042-6088-4D3C-9F30-929F51C3FBCA}">
  <dimension ref="A2:E42"/>
  <sheetViews>
    <sheetView zoomScale="130" zoomScaleNormal="130" workbookViewId="0">
      <selection activeCell="I50" sqref="I50"/>
    </sheetView>
  </sheetViews>
  <sheetFormatPr baseColWidth="10" defaultRowHeight="15" x14ac:dyDescent="0.25"/>
  <cols>
    <col min="1" max="1" width="45" customWidth="1"/>
    <col min="2" max="2" width="9" customWidth="1"/>
    <col min="3" max="3" width="36.5703125" customWidth="1"/>
    <col min="4" max="4" width="21.7109375" customWidth="1"/>
  </cols>
  <sheetData>
    <row r="2" spans="1:5" x14ac:dyDescent="0.25">
      <c r="A2" s="11" t="s">
        <v>330</v>
      </c>
      <c r="B2" s="11" t="s">
        <v>87</v>
      </c>
      <c r="C2" s="11" t="s">
        <v>25</v>
      </c>
      <c r="D2" s="11" t="s">
        <v>332</v>
      </c>
    </row>
    <row r="3" spans="1:5" x14ac:dyDescent="0.25">
      <c r="A3" s="12" t="s">
        <v>321</v>
      </c>
      <c r="B3" s="1" t="s">
        <v>278</v>
      </c>
      <c r="C3" s="1" t="s">
        <v>297</v>
      </c>
      <c r="D3" s="1" t="s">
        <v>499</v>
      </c>
    </row>
    <row r="4" spans="1:5" x14ac:dyDescent="0.25">
      <c r="A4" s="1" t="s">
        <v>268</v>
      </c>
      <c r="B4" s="1" t="s">
        <v>279</v>
      </c>
      <c r="C4" s="1"/>
      <c r="D4" s="1" t="s">
        <v>289</v>
      </c>
    </row>
    <row r="5" spans="1:5" x14ac:dyDescent="0.25">
      <c r="A5" s="1" t="s">
        <v>272</v>
      </c>
      <c r="B5" s="1" t="s">
        <v>274</v>
      </c>
      <c r="C5" s="1"/>
      <c r="D5" s="1" t="s">
        <v>290</v>
      </c>
    </row>
    <row r="6" spans="1:5" x14ac:dyDescent="0.25">
      <c r="A6" s="1" t="s">
        <v>276</v>
      </c>
      <c r="B6" s="1" t="s">
        <v>280</v>
      </c>
      <c r="C6" s="1"/>
      <c r="D6" s="1" t="s">
        <v>291</v>
      </c>
    </row>
    <row r="7" spans="1:5" x14ac:dyDescent="0.25">
      <c r="A7" s="12" t="s">
        <v>325</v>
      </c>
      <c r="B7" s="1" t="s">
        <v>326</v>
      </c>
      <c r="C7" s="1"/>
      <c r="D7" s="1" t="s">
        <v>327</v>
      </c>
      <c r="E7" s="53"/>
    </row>
    <row r="8" spans="1:5" x14ac:dyDescent="0.25">
      <c r="A8" s="12" t="s">
        <v>190</v>
      </c>
      <c r="B8" s="1" t="s">
        <v>489</v>
      </c>
      <c r="C8" s="1"/>
      <c r="D8" s="1" t="s">
        <v>490</v>
      </c>
    </row>
    <row r="9" spans="1:5" x14ac:dyDescent="0.25">
      <c r="A9" s="12" t="s">
        <v>26</v>
      </c>
      <c r="B9" s="1" t="s">
        <v>281</v>
      </c>
      <c r="C9" s="1" t="s">
        <v>275</v>
      </c>
      <c r="D9" s="1" t="s">
        <v>292</v>
      </c>
    </row>
    <row r="10" spans="1:5" x14ac:dyDescent="0.25">
      <c r="A10" s="1" t="s">
        <v>269</v>
      </c>
      <c r="B10" s="1" t="s">
        <v>282</v>
      </c>
      <c r="C10" s="1"/>
      <c r="D10" s="1" t="s">
        <v>500</v>
      </c>
    </row>
    <row r="11" spans="1:5" x14ac:dyDescent="0.25">
      <c r="A11" s="1" t="s">
        <v>277</v>
      </c>
      <c r="B11" s="1" t="s">
        <v>283</v>
      </c>
      <c r="C11" s="1"/>
      <c r="D11" s="1" t="s">
        <v>293</v>
      </c>
    </row>
    <row r="12" spans="1:5" x14ac:dyDescent="0.25">
      <c r="A12" s="1" t="s">
        <v>270</v>
      </c>
      <c r="B12" s="1" t="s">
        <v>284</v>
      </c>
      <c r="C12" s="1"/>
      <c r="D12" s="1" t="s">
        <v>294</v>
      </c>
    </row>
    <row r="13" spans="1:5" x14ac:dyDescent="0.25">
      <c r="A13" s="1"/>
      <c r="B13" s="1"/>
      <c r="C13" s="1"/>
      <c r="D13" s="1"/>
    </row>
    <row r="14" spans="1:5" x14ac:dyDescent="0.25">
      <c r="A14" s="1" t="s">
        <v>273</v>
      </c>
      <c r="B14" s="1" t="s">
        <v>285</v>
      </c>
      <c r="C14" s="1"/>
      <c r="D14" s="1" t="s">
        <v>295</v>
      </c>
    </row>
    <row r="15" spans="1:5" x14ac:dyDescent="0.25">
      <c r="A15" s="1" t="s">
        <v>271</v>
      </c>
      <c r="B15" s="1" t="s">
        <v>286</v>
      </c>
      <c r="C15" s="1"/>
      <c r="D15" s="1" t="s">
        <v>296</v>
      </c>
    </row>
    <row r="16" spans="1:5" x14ac:dyDescent="0.25">
      <c r="A16" s="1" t="s">
        <v>305</v>
      </c>
      <c r="B16" s="59" t="s">
        <v>306</v>
      </c>
      <c r="C16" s="56" t="s">
        <v>383</v>
      </c>
      <c r="D16" s="56" t="s">
        <v>515</v>
      </c>
    </row>
    <row r="17" spans="1:5" x14ac:dyDescent="0.25">
      <c r="A17" s="1" t="s">
        <v>81</v>
      </c>
      <c r="B17" s="60"/>
      <c r="C17" s="57"/>
      <c r="D17" s="57"/>
    </row>
    <row r="18" spans="1:5" x14ac:dyDescent="0.25">
      <c r="A18" s="28" t="s">
        <v>513</v>
      </c>
      <c r="B18" s="61"/>
      <c r="C18" s="52"/>
      <c r="D18" s="52" t="s">
        <v>514</v>
      </c>
    </row>
    <row r="19" spans="1:5" x14ac:dyDescent="0.25">
      <c r="A19" s="1" t="s">
        <v>322</v>
      </c>
      <c r="B19" s="1" t="s">
        <v>323</v>
      </c>
      <c r="C19" s="1"/>
      <c r="D19" s="1" t="s">
        <v>324</v>
      </c>
    </row>
    <row r="20" spans="1:5" x14ac:dyDescent="0.25">
      <c r="A20" s="28" t="s">
        <v>503</v>
      </c>
      <c r="B20" s="28" t="s">
        <v>501</v>
      </c>
      <c r="C20" s="28"/>
      <c r="D20" s="28" t="s">
        <v>502</v>
      </c>
      <c r="E20" s="53"/>
    </row>
    <row r="21" spans="1:5" x14ac:dyDescent="0.25">
      <c r="A21" s="28" t="s">
        <v>510</v>
      </c>
      <c r="B21" s="1" t="s">
        <v>511</v>
      </c>
      <c r="C21" s="1"/>
      <c r="D21" s="1" t="s">
        <v>512</v>
      </c>
    </row>
    <row r="22" spans="1:5" x14ac:dyDescent="0.25">
      <c r="A22" s="1" t="s">
        <v>365</v>
      </c>
      <c r="B22" s="1"/>
      <c r="C22" s="1" t="s">
        <v>333</v>
      </c>
      <c r="D22" s="1" t="s">
        <v>334</v>
      </c>
    </row>
    <row r="23" spans="1:5" x14ac:dyDescent="0.25">
      <c r="A23" s="1" t="s">
        <v>335</v>
      </c>
      <c r="B23" s="1"/>
      <c r="C23" s="1" t="s">
        <v>333</v>
      </c>
      <c r="D23" s="1" t="s">
        <v>334</v>
      </c>
    </row>
    <row r="24" spans="1:5" x14ac:dyDescent="0.25">
      <c r="A24" s="1" t="s">
        <v>336</v>
      </c>
      <c r="B24" s="1"/>
      <c r="C24" s="1"/>
      <c r="D24" s="1" t="s">
        <v>334</v>
      </c>
    </row>
    <row r="25" spans="1:5" x14ac:dyDescent="0.25">
      <c r="A25" s="1" t="s">
        <v>337</v>
      </c>
      <c r="B25" s="1"/>
      <c r="C25" s="1"/>
      <c r="D25" s="1" t="s">
        <v>334</v>
      </c>
    </row>
    <row r="26" spans="1:5" x14ac:dyDescent="0.25">
      <c r="A26" s="1" t="s">
        <v>338</v>
      </c>
      <c r="B26" s="1"/>
      <c r="C26" s="1"/>
      <c r="D26" s="1" t="s">
        <v>334</v>
      </c>
    </row>
    <row r="27" spans="1:5" x14ac:dyDescent="0.25">
      <c r="A27" s="1" t="s">
        <v>339</v>
      </c>
      <c r="B27" s="1"/>
      <c r="C27" s="12" t="s">
        <v>491</v>
      </c>
      <c r="D27" s="1"/>
    </row>
    <row r="28" spans="1:5" x14ac:dyDescent="0.25">
      <c r="A28" s="1" t="s">
        <v>504</v>
      </c>
      <c r="B28" s="1"/>
      <c r="C28" s="12" t="s">
        <v>492</v>
      </c>
      <c r="D28" s="1"/>
    </row>
    <row r="29" spans="1:5" x14ac:dyDescent="0.25">
      <c r="A29" s="1" t="s">
        <v>340</v>
      </c>
      <c r="B29" s="1"/>
      <c r="C29" s="1" t="s">
        <v>341</v>
      </c>
      <c r="D29" s="1"/>
    </row>
    <row r="30" spans="1:5" x14ac:dyDescent="0.25">
      <c r="A30" s="1" t="s">
        <v>347</v>
      </c>
      <c r="B30" s="1"/>
      <c r="C30" s="1" t="s">
        <v>342</v>
      </c>
      <c r="D30" s="1"/>
    </row>
    <row r="31" spans="1:5" x14ac:dyDescent="0.25">
      <c r="A31" s="1" t="s">
        <v>343</v>
      </c>
      <c r="B31" s="1"/>
      <c r="C31" s="1" t="s">
        <v>344</v>
      </c>
      <c r="D31" s="1"/>
    </row>
    <row r="32" spans="1:5" x14ac:dyDescent="0.25">
      <c r="A32" s="1" t="s">
        <v>345</v>
      </c>
      <c r="B32" s="1"/>
      <c r="C32" s="1" t="s">
        <v>346</v>
      </c>
      <c r="D32" s="1"/>
    </row>
    <row r="33" spans="1:4" x14ac:dyDescent="0.25">
      <c r="A33" s="1"/>
      <c r="B33" s="1"/>
      <c r="C33" s="1"/>
      <c r="D33" s="1"/>
    </row>
    <row r="34" spans="1:4" x14ac:dyDescent="0.25">
      <c r="A34" s="1" t="s">
        <v>328</v>
      </c>
      <c r="B34" s="1"/>
      <c r="C34" s="1" t="s">
        <v>376</v>
      </c>
      <c r="D34" s="1"/>
    </row>
    <row r="35" spans="1:4" x14ac:dyDescent="0.25">
      <c r="A35" s="28" t="s">
        <v>374</v>
      </c>
      <c r="B35" s="1"/>
      <c r="C35" s="1" t="s">
        <v>384</v>
      </c>
      <c r="D35" s="1"/>
    </row>
    <row r="36" spans="1:4" x14ac:dyDescent="0.25">
      <c r="A36" s="28" t="s">
        <v>375</v>
      </c>
      <c r="B36" s="1"/>
      <c r="C36" s="1" t="s">
        <v>385</v>
      </c>
      <c r="D36" s="1"/>
    </row>
    <row r="37" spans="1:4" x14ac:dyDescent="0.25">
      <c r="A37" s="24"/>
      <c r="B37" s="24"/>
      <c r="C37" s="24"/>
      <c r="D37" s="24"/>
    </row>
    <row r="38" spans="1:4" x14ac:dyDescent="0.25">
      <c r="B38" s="24"/>
      <c r="C38" s="24"/>
      <c r="D38" s="24"/>
    </row>
    <row r="39" spans="1:4" x14ac:dyDescent="0.25">
      <c r="A39" t="s">
        <v>287</v>
      </c>
      <c r="B39" s="24"/>
      <c r="C39" s="24"/>
      <c r="D39" s="24"/>
    </row>
    <row r="40" spans="1:4" x14ac:dyDescent="0.25">
      <c r="A40" t="s">
        <v>288</v>
      </c>
    </row>
    <row r="41" spans="1:4" x14ac:dyDescent="0.25">
      <c r="A41" s="54" t="s">
        <v>495</v>
      </c>
    </row>
    <row r="42" spans="1:4" ht="33" customHeight="1" x14ac:dyDescent="0.25">
      <c r="A42" s="58"/>
      <c r="B42" s="58"/>
      <c r="C42" s="58"/>
      <c r="D42" s="58"/>
    </row>
  </sheetData>
  <mergeCells count="4">
    <mergeCell ref="D16:D17"/>
    <mergeCell ref="C16:C17"/>
    <mergeCell ref="A42:D42"/>
    <mergeCell ref="B16:B18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F3FE8-B520-449E-96CB-EE3B80CC6375}">
  <sheetPr>
    <pageSetUpPr fitToPage="1"/>
  </sheetPr>
  <dimension ref="A2:E169"/>
  <sheetViews>
    <sheetView zoomScaleNormal="100" workbookViewId="0">
      <selection activeCell="B11" sqref="B11"/>
    </sheetView>
  </sheetViews>
  <sheetFormatPr baseColWidth="10" defaultColWidth="11.42578125" defaultRowHeight="15" x14ac:dyDescent="0.25"/>
  <cols>
    <col min="1" max="1" width="14.85546875" customWidth="1"/>
    <col min="2" max="2" width="64.42578125" customWidth="1"/>
    <col min="3" max="3" width="69.7109375" customWidth="1"/>
    <col min="4" max="4" width="79" customWidth="1"/>
    <col min="5" max="5" width="31.5703125" customWidth="1"/>
  </cols>
  <sheetData>
    <row r="2" spans="1:5" ht="21" x14ac:dyDescent="0.35">
      <c r="A2" s="33"/>
      <c r="B2" s="34"/>
      <c r="C2" s="39" t="s">
        <v>146</v>
      </c>
      <c r="D2" s="25"/>
      <c r="E2" s="30"/>
    </row>
    <row r="3" spans="1:5" x14ac:dyDescent="0.25">
      <c r="A3" s="10" t="s">
        <v>0</v>
      </c>
      <c r="B3" s="10" t="s">
        <v>1</v>
      </c>
      <c r="C3" s="10" t="s">
        <v>2</v>
      </c>
      <c r="D3" s="29" t="s">
        <v>140</v>
      </c>
      <c r="E3" s="29" t="s">
        <v>148</v>
      </c>
    </row>
    <row r="4" spans="1:5" s="15" customFormat="1" x14ac:dyDescent="0.25">
      <c r="A4" s="19" t="s">
        <v>22</v>
      </c>
      <c r="B4" s="12" t="s">
        <v>330</v>
      </c>
      <c r="C4" s="19" t="str">
        <f t="shared" ref="C4:C55" si="0">_xlfn.CONCAT(A4," ",B4)</f>
        <v>G01 Objekt</v>
      </c>
      <c r="D4" s="19" t="s">
        <v>145</v>
      </c>
      <c r="E4" s="16" t="s">
        <v>529</v>
      </c>
    </row>
    <row r="5" spans="1:5" s="15" customFormat="1" x14ac:dyDescent="0.25">
      <c r="A5" s="19" t="s">
        <v>24</v>
      </c>
      <c r="B5" s="12" t="s">
        <v>331</v>
      </c>
      <c r="C5" s="20" t="str">
        <f>_xlfn.CONCAT(A5," ",B5)</f>
        <v>G02 Objekt ID</v>
      </c>
      <c r="D5" s="19" t="s">
        <v>481</v>
      </c>
      <c r="E5" s="38" t="s">
        <v>266</v>
      </c>
    </row>
    <row r="6" spans="1:5" s="15" customFormat="1" x14ac:dyDescent="0.25">
      <c r="A6" s="19" t="s">
        <v>143</v>
      </c>
      <c r="B6" s="12" t="s">
        <v>58</v>
      </c>
      <c r="C6" s="19" t="str">
        <f t="shared" ref="C6" si="1">_xlfn.CONCAT(A6," ",B6)</f>
        <v>G03 Status</v>
      </c>
      <c r="D6" s="19" t="s">
        <v>315</v>
      </c>
      <c r="E6" s="21"/>
    </row>
    <row r="7" spans="1:5" s="15" customFormat="1" x14ac:dyDescent="0.25">
      <c r="A7" s="19" t="s">
        <v>144</v>
      </c>
      <c r="B7" s="12" t="s">
        <v>8</v>
      </c>
      <c r="C7" s="19" t="str">
        <f t="shared" si="0"/>
        <v>G04 Materiale</v>
      </c>
      <c r="D7" s="12" t="s">
        <v>298</v>
      </c>
      <c r="E7" s="14"/>
    </row>
    <row r="8" spans="1:5" s="15" customFormat="1" x14ac:dyDescent="0.25">
      <c r="A8" s="19" t="s">
        <v>242</v>
      </c>
      <c r="B8" s="12" t="s">
        <v>6</v>
      </c>
      <c r="C8" s="19" t="str">
        <f t="shared" si="0"/>
        <v>G05 Illustrasjonsobjekt</v>
      </c>
      <c r="D8" s="19" t="s">
        <v>254</v>
      </c>
      <c r="E8" s="14"/>
    </row>
    <row r="9" spans="1:5" s="15" customFormat="1" x14ac:dyDescent="0.25">
      <c r="A9" s="19" t="s">
        <v>485</v>
      </c>
      <c r="B9" s="12" t="s">
        <v>3</v>
      </c>
      <c r="C9" s="20" t="str">
        <f t="shared" ref="C9:C19" si="2">_xlfn.CONCAT(A9," ",B9)</f>
        <v>G06 Objektnavn</v>
      </c>
      <c r="D9" s="19" t="s">
        <v>229</v>
      </c>
      <c r="E9" s="14"/>
    </row>
    <row r="10" spans="1:5" s="15" customFormat="1" x14ac:dyDescent="0.25">
      <c r="A10" s="19" t="s">
        <v>243</v>
      </c>
      <c r="B10" s="12" t="s">
        <v>5</v>
      </c>
      <c r="C10" s="20" t="str">
        <f t="shared" si="2"/>
        <v>G07 Objektkode</v>
      </c>
      <c r="D10" s="19" t="s">
        <v>229</v>
      </c>
      <c r="E10" s="14"/>
    </row>
    <row r="11" spans="1:5" s="15" customFormat="1" x14ac:dyDescent="0.25">
      <c r="A11" s="19" t="s">
        <v>244</v>
      </c>
      <c r="B11" s="12" t="s">
        <v>312</v>
      </c>
      <c r="C11" s="20" t="str">
        <f>_xlfn.CONCAT(A11," ",B11)</f>
        <v>G08 Byggefase</v>
      </c>
      <c r="D11" s="19"/>
      <c r="E11" s="14"/>
    </row>
    <row r="12" spans="1:5" s="15" customFormat="1" x14ac:dyDescent="0.25">
      <c r="A12" s="19" t="s">
        <v>245</v>
      </c>
      <c r="B12" s="19" t="s">
        <v>4</v>
      </c>
      <c r="C12" s="20" t="str">
        <f t="shared" si="2"/>
        <v>G09 Merknader</v>
      </c>
      <c r="D12" s="19"/>
      <c r="E12" s="14"/>
    </row>
    <row r="13" spans="1:5" s="15" customFormat="1" x14ac:dyDescent="0.25">
      <c r="A13" s="19" t="s">
        <v>246</v>
      </c>
      <c r="B13" s="19" t="s">
        <v>4</v>
      </c>
      <c r="C13" s="20" t="str">
        <f t="shared" si="2"/>
        <v>G10 Merknader</v>
      </c>
      <c r="D13" s="19"/>
      <c r="E13" s="14"/>
    </row>
    <row r="14" spans="1:5" s="15" customFormat="1" x14ac:dyDescent="0.25">
      <c r="A14" s="19" t="s">
        <v>247</v>
      </c>
      <c r="B14" s="19" t="s">
        <v>4</v>
      </c>
      <c r="C14" s="20" t="str">
        <f t="shared" si="2"/>
        <v>G11 Merknader</v>
      </c>
      <c r="D14" s="19"/>
      <c r="E14" s="14"/>
    </row>
    <row r="15" spans="1:5" s="15" customFormat="1" x14ac:dyDescent="0.25">
      <c r="A15" s="19" t="s">
        <v>248</v>
      </c>
      <c r="B15" s="19" t="s">
        <v>4</v>
      </c>
      <c r="C15" s="20" t="str">
        <f t="shared" si="2"/>
        <v>G12 Merknader</v>
      </c>
      <c r="D15" s="19"/>
      <c r="E15" s="14"/>
    </row>
    <row r="16" spans="1:5" s="15" customFormat="1" x14ac:dyDescent="0.25">
      <c r="A16" s="19" t="s">
        <v>249</v>
      </c>
      <c r="B16" s="19" t="s">
        <v>4</v>
      </c>
      <c r="C16" s="20" t="str">
        <f t="shared" si="2"/>
        <v>G13 Merknader</v>
      </c>
      <c r="D16" s="19"/>
      <c r="E16" s="14"/>
    </row>
    <row r="17" spans="1:5" s="15" customFormat="1" x14ac:dyDescent="0.25">
      <c r="A17" s="19" t="s">
        <v>250</v>
      </c>
      <c r="B17" s="19" t="s">
        <v>4</v>
      </c>
      <c r="C17" s="20" t="str">
        <f t="shared" si="2"/>
        <v>G14 Merknader</v>
      </c>
      <c r="D17" s="19"/>
      <c r="E17" s="14"/>
    </row>
    <row r="18" spans="1:5" s="15" customFormat="1" x14ac:dyDescent="0.25">
      <c r="A18" s="19" t="s">
        <v>251</v>
      </c>
      <c r="B18" s="19" t="s">
        <v>4</v>
      </c>
      <c r="C18" s="20" t="str">
        <f t="shared" si="2"/>
        <v>G15 Merknader</v>
      </c>
      <c r="D18" s="19"/>
      <c r="E18" s="14"/>
    </row>
    <row r="19" spans="1:5" s="15" customFormat="1" x14ac:dyDescent="0.25">
      <c r="A19" s="19" t="s">
        <v>252</v>
      </c>
      <c r="B19" s="19" t="s">
        <v>4</v>
      </c>
      <c r="C19" s="20" t="str">
        <f t="shared" si="2"/>
        <v>G16 Merknader</v>
      </c>
      <c r="D19" s="19"/>
      <c r="E19" s="14"/>
    </row>
    <row r="20" spans="1:5" s="15" customFormat="1" x14ac:dyDescent="0.25">
      <c r="A20" s="19" t="s">
        <v>253</v>
      </c>
      <c r="B20" s="19" t="s">
        <v>4</v>
      </c>
      <c r="C20" s="20" t="str">
        <f>_xlfn.CONCAT(A20," ",B20)</f>
        <v>G17 Merknader</v>
      </c>
      <c r="D20" s="19"/>
      <c r="E20" s="14"/>
    </row>
    <row r="21" spans="1:5" s="15" customFormat="1" x14ac:dyDescent="0.25">
      <c r="A21" s="19" t="s">
        <v>255</v>
      </c>
      <c r="B21" s="19" t="s">
        <v>4</v>
      </c>
      <c r="C21" s="19" t="str">
        <f t="shared" si="0"/>
        <v>G18 Merknader</v>
      </c>
      <c r="D21" s="19"/>
      <c r="E21" s="14"/>
    </row>
    <row r="22" spans="1:5" s="15" customFormat="1" x14ac:dyDescent="0.25">
      <c r="A22" s="19"/>
      <c r="B22" s="19"/>
      <c r="C22" s="20" t="str">
        <f t="shared" ref="C22:C24" si="3">_xlfn.CONCAT(A22," ",B22)</f>
        <v xml:space="preserve"> </v>
      </c>
      <c r="D22" s="19"/>
      <c r="E22" s="14"/>
    </row>
    <row r="23" spans="1:5" s="15" customFormat="1" x14ac:dyDescent="0.25">
      <c r="A23" s="35" t="s">
        <v>459</v>
      </c>
      <c r="B23" s="35"/>
      <c r="C23" s="36" t="str">
        <f t="shared" si="3"/>
        <v xml:space="preserve">Vassdrag </v>
      </c>
      <c r="D23" s="29" t="s">
        <v>140</v>
      </c>
      <c r="E23" s="38" t="s">
        <v>451</v>
      </c>
    </row>
    <row r="24" spans="1:5" s="15" customFormat="1" x14ac:dyDescent="0.25">
      <c r="A24" s="19" t="s">
        <v>386</v>
      </c>
      <c r="B24" s="19" t="s">
        <v>309</v>
      </c>
      <c r="C24" s="20" t="str">
        <f t="shared" si="3"/>
        <v xml:space="preserve">G31 200-års flomnivå </v>
      </c>
      <c r="D24" s="42" t="s">
        <v>308</v>
      </c>
      <c r="E24" s="14"/>
    </row>
    <row r="25" spans="1:5" s="15" customFormat="1" x14ac:dyDescent="0.25">
      <c r="A25" s="19" t="s">
        <v>452</v>
      </c>
      <c r="B25" s="19" t="s">
        <v>480</v>
      </c>
      <c r="C25" s="20" t="str">
        <f>_xlfn.CONCAT(A25," ",B25)</f>
        <v>G32 200-års flom klaring [m]</v>
      </c>
      <c r="D25" s="32">
        <v>5.85</v>
      </c>
      <c r="E25" s="14"/>
    </row>
    <row r="26" spans="1:5" s="15" customFormat="1" x14ac:dyDescent="0.25">
      <c r="A26" s="19" t="s">
        <v>453</v>
      </c>
      <c r="B26" s="19" t="s">
        <v>479</v>
      </c>
      <c r="C26" s="20" t="str">
        <f>_xlfn.CONCAT(A26," ",B26)</f>
        <v>G33 200-års flom vannhastighet [m/s]</v>
      </c>
      <c r="D26" s="51">
        <v>3.8</v>
      </c>
      <c r="E26" s="14"/>
    </row>
    <row r="27" spans="1:5" s="15" customFormat="1" x14ac:dyDescent="0.25">
      <c r="A27" s="19" t="s">
        <v>454</v>
      </c>
      <c r="B27" s="19" t="s">
        <v>456</v>
      </c>
      <c r="C27" s="20" t="str">
        <f>_xlfn.CONCAT(A27," ",B27)</f>
        <v>G34 Beskrivelse av elveløpet</v>
      </c>
      <c r="D27" s="32" t="s">
        <v>486</v>
      </c>
      <c r="E27" s="14"/>
    </row>
    <row r="28" spans="1:5" s="15" customFormat="1" x14ac:dyDescent="0.25">
      <c r="A28" s="19" t="s">
        <v>455</v>
      </c>
      <c r="B28" s="19" t="s">
        <v>458</v>
      </c>
      <c r="C28" s="20" t="str">
        <f t="shared" ref="C28:C45" si="4">_xlfn.CONCAT(A28," ",B28)</f>
        <v>G35 Is og isgang</v>
      </c>
      <c r="D28" s="32" t="s">
        <v>487</v>
      </c>
      <c r="E28" s="14"/>
    </row>
    <row r="29" spans="1:5" s="15" customFormat="1" x14ac:dyDescent="0.25">
      <c r="A29" s="19" t="s">
        <v>467</v>
      </c>
      <c r="B29" s="19" t="s">
        <v>457</v>
      </c>
      <c r="C29" s="20" t="str">
        <f t="shared" si="4"/>
        <v>G36 Vannets kjemiske innhold</v>
      </c>
      <c r="D29" s="50"/>
      <c r="E29" s="14"/>
    </row>
    <row r="30" spans="1:5" s="15" customFormat="1" x14ac:dyDescent="0.25">
      <c r="A30" s="19"/>
      <c r="B30" s="19"/>
      <c r="C30" s="20" t="str">
        <f t="shared" ref="C30:C38" si="5">_xlfn.CONCAT(A30," ",B30)</f>
        <v xml:space="preserve"> </v>
      </c>
      <c r="D30" s="50"/>
      <c r="E30" s="14"/>
    </row>
    <row r="31" spans="1:5" s="15" customFormat="1" x14ac:dyDescent="0.25">
      <c r="A31" s="19" t="s">
        <v>460</v>
      </c>
      <c r="B31" s="19"/>
      <c r="C31" s="20" t="str">
        <f t="shared" ref="C31:C36" si="6">_xlfn.CONCAT(A31," ",B31)</f>
        <v xml:space="preserve">Fjorder, sund og seilbart område i alver </v>
      </c>
      <c r="D31" s="50"/>
      <c r="E31" s="14"/>
    </row>
    <row r="32" spans="1:5" s="15" customFormat="1" x14ac:dyDescent="0.25">
      <c r="A32" s="19" t="s">
        <v>468</v>
      </c>
      <c r="B32" s="19" t="s">
        <v>461</v>
      </c>
      <c r="C32" s="20" t="str">
        <f t="shared" si="6"/>
        <v>G41 Krysningsløyve fra Kystverket</v>
      </c>
      <c r="D32" s="50"/>
      <c r="E32" s="14"/>
    </row>
    <row r="33" spans="1:5" s="15" customFormat="1" x14ac:dyDescent="0.25">
      <c r="A33" s="19" t="s">
        <v>469</v>
      </c>
      <c r="B33" s="19" t="s">
        <v>462</v>
      </c>
      <c r="C33" s="20" t="str">
        <f t="shared" si="6"/>
        <v>G42 Middelvann (MV)</v>
      </c>
      <c r="D33" s="50"/>
      <c r="E33" s="14"/>
    </row>
    <row r="34" spans="1:5" s="15" customFormat="1" x14ac:dyDescent="0.25">
      <c r="A34" s="19" t="s">
        <v>470</v>
      </c>
      <c r="B34" s="19" t="s">
        <v>463</v>
      </c>
      <c r="C34" s="20" t="str">
        <f t="shared" si="6"/>
        <v>G43 Høyeste astronomiske tidevann (HAT)</v>
      </c>
      <c r="D34" s="50"/>
      <c r="E34" s="14"/>
    </row>
    <row r="35" spans="1:5" s="15" customFormat="1" x14ac:dyDescent="0.25">
      <c r="A35" s="19" t="s">
        <v>471</v>
      </c>
      <c r="B35" s="19" t="s">
        <v>464</v>
      </c>
      <c r="C35" s="20" t="str">
        <f t="shared" si="6"/>
        <v>G44 Laveste astronomiske tidevann (LAT)</v>
      </c>
      <c r="D35" s="50"/>
      <c r="E35" s="14"/>
    </row>
    <row r="36" spans="1:5" s="15" customFormat="1" x14ac:dyDescent="0.25">
      <c r="A36" s="19" t="s">
        <v>472</v>
      </c>
      <c r="B36" s="19" t="s">
        <v>465</v>
      </c>
      <c r="C36" s="20" t="str">
        <f t="shared" si="6"/>
        <v>G45 Krav til seilåpning</v>
      </c>
      <c r="D36" s="50"/>
      <c r="E36" s="14"/>
    </row>
    <row r="37" spans="1:5" s="15" customFormat="1" x14ac:dyDescent="0.25">
      <c r="A37" s="19" t="s">
        <v>473</v>
      </c>
      <c r="B37" s="19" t="s">
        <v>466</v>
      </c>
      <c r="C37" s="20" t="str">
        <f t="shared" si="5"/>
        <v>G46 Opplysninger om skips- og båttrafikk</v>
      </c>
      <c r="D37" s="50"/>
      <c r="E37" s="14"/>
    </row>
    <row r="38" spans="1:5" s="15" customFormat="1" x14ac:dyDescent="0.25">
      <c r="A38" s="19"/>
      <c r="B38" s="19"/>
      <c r="C38" s="20" t="str">
        <f t="shared" si="5"/>
        <v xml:space="preserve"> </v>
      </c>
      <c r="D38" s="50"/>
      <c r="E38" s="14"/>
    </row>
    <row r="39" spans="1:5" s="15" customFormat="1" x14ac:dyDescent="0.25">
      <c r="A39" s="19"/>
      <c r="B39" s="19"/>
      <c r="C39" s="20" t="str">
        <f t="shared" ref="C39:C44" si="7">_xlfn.CONCAT(A39," ",B39)</f>
        <v xml:space="preserve"> </v>
      </c>
      <c r="D39" s="50"/>
      <c r="E39" s="14"/>
    </row>
    <row r="40" spans="1:5" s="15" customFormat="1" x14ac:dyDescent="0.25">
      <c r="A40" s="19"/>
      <c r="B40" s="19"/>
      <c r="C40" s="20" t="str">
        <f t="shared" si="7"/>
        <v xml:space="preserve"> </v>
      </c>
      <c r="D40" s="50"/>
      <c r="E40" s="14"/>
    </row>
    <row r="41" spans="1:5" s="15" customFormat="1" x14ac:dyDescent="0.25">
      <c r="A41" s="19"/>
      <c r="B41" s="19"/>
      <c r="C41" s="20" t="str">
        <f t="shared" si="7"/>
        <v xml:space="preserve"> </v>
      </c>
      <c r="D41" s="50"/>
      <c r="E41" s="14"/>
    </row>
    <row r="42" spans="1:5" s="15" customFormat="1" x14ac:dyDescent="0.25">
      <c r="A42" s="19"/>
      <c r="B42" s="19"/>
      <c r="C42" s="20" t="str">
        <f t="shared" si="7"/>
        <v xml:space="preserve"> </v>
      </c>
      <c r="D42" s="50"/>
      <c r="E42" s="14"/>
    </row>
    <row r="43" spans="1:5" s="15" customFormat="1" x14ac:dyDescent="0.25">
      <c r="A43" s="19"/>
      <c r="B43" s="19"/>
      <c r="C43" s="20" t="str">
        <f t="shared" si="7"/>
        <v xml:space="preserve"> </v>
      </c>
      <c r="D43" s="50"/>
      <c r="E43" s="14"/>
    </row>
    <row r="44" spans="1:5" s="15" customFormat="1" x14ac:dyDescent="0.25">
      <c r="A44" s="19"/>
      <c r="B44" s="19"/>
      <c r="C44" s="20" t="str">
        <f t="shared" si="7"/>
        <v xml:space="preserve"> </v>
      </c>
      <c r="D44" s="50"/>
      <c r="E44" s="14"/>
    </row>
    <row r="45" spans="1:5" s="15" customFormat="1" x14ac:dyDescent="0.25">
      <c r="A45" s="19"/>
      <c r="B45" s="19"/>
      <c r="C45" s="20" t="str">
        <f t="shared" si="4"/>
        <v xml:space="preserve"> </v>
      </c>
      <c r="D45" s="32"/>
      <c r="E45" s="14"/>
    </row>
    <row r="46" spans="1:5" s="15" customFormat="1" x14ac:dyDescent="0.25">
      <c r="A46" s="19"/>
      <c r="B46" s="19"/>
      <c r="C46" s="20" t="str">
        <f t="shared" ref="C46:C48" si="8">_xlfn.CONCAT(A46," ",B46)</f>
        <v xml:space="preserve"> </v>
      </c>
      <c r="D46" s="32"/>
      <c r="E46" s="14"/>
    </row>
    <row r="47" spans="1:5" s="15" customFormat="1" x14ac:dyDescent="0.25">
      <c r="A47" s="35"/>
      <c r="B47" s="35"/>
      <c r="C47" s="36" t="str">
        <f t="shared" si="8"/>
        <v xml:space="preserve"> </v>
      </c>
      <c r="D47" s="29" t="s">
        <v>140</v>
      </c>
      <c r="E47" s="38" t="s">
        <v>348</v>
      </c>
    </row>
    <row r="48" spans="1:5" s="15" customFormat="1" x14ac:dyDescent="0.25">
      <c r="A48" s="19" t="s">
        <v>474</v>
      </c>
      <c r="B48" s="19" t="s">
        <v>364</v>
      </c>
      <c r="C48" s="20" t="str">
        <f t="shared" si="8"/>
        <v>G51 Gjengestang</v>
      </c>
      <c r="D48" s="19" t="s">
        <v>373</v>
      </c>
      <c r="E48" s="14"/>
    </row>
    <row r="49" spans="1:5" s="15" customFormat="1" x14ac:dyDescent="0.25">
      <c r="A49" s="19" t="s">
        <v>475</v>
      </c>
      <c r="B49" s="19" t="s">
        <v>366</v>
      </c>
      <c r="C49" s="20" t="str">
        <f>_xlfn.CONCAT(A49," ",B49)</f>
        <v>G52 Skiver</v>
      </c>
      <c r="D49" s="19" t="s">
        <v>368</v>
      </c>
      <c r="E49" s="14"/>
    </row>
    <row r="50" spans="1:5" s="15" customFormat="1" x14ac:dyDescent="0.25">
      <c r="A50" s="19" t="s">
        <v>476</v>
      </c>
      <c r="B50" s="19" t="s">
        <v>367</v>
      </c>
      <c r="C50" s="20" t="str">
        <f>_xlfn.CONCAT(A50," ",B50)</f>
        <v>G53 Mutre</v>
      </c>
      <c r="D50" s="19" t="s">
        <v>368</v>
      </c>
      <c r="E50" s="14"/>
    </row>
    <row r="51" spans="1:5" s="15" customFormat="1" x14ac:dyDescent="0.25">
      <c r="A51" s="19" t="s">
        <v>477</v>
      </c>
      <c r="B51" s="19" t="s">
        <v>369</v>
      </c>
      <c r="C51" s="20" t="str">
        <f t="shared" ref="C51:C54" si="9">_xlfn.CONCAT(A51," ",B51)</f>
        <v>G54 Tolleranser gjengestenger i hver gruppe</v>
      </c>
      <c r="D51" s="19" t="s">
        <v>370</v>
      </c>
      <c r="E51" s="14"/>
    </row>
    <row r="52" spans="1:5" s="15" customFormat="1" ht="34.5" customHeight="1" x14ac:dyDescent="0.25">
      <c r="A52" s="19" t="s">
        <v>478</v>
      </c>
      <c r="B52" s="19" t="s">
        <v>371</v>
      </c>
      <c r="C52" s="20" t="str">
        <f t="shared" si="9"/>
        <v>G55 Tolleranser gjengestengergruppe (består av 4 med forankrinsplate):</v>
      </c>
      <c r="D52" s="45" t="s">
        <v>372</v>
      </c>
      <c r="E52" s="14"/>
    </row>
    <row r="53" spans="1:5" s="15" customFormat="1" x14ac:dyDescent="0.25">
      <c r="A53" s="19"/>
      <c r="B53" s="19"/>
      <c r="C53" s="20" t="str">
        <f t="shared" si="9"/>
        <v xml:space="preserve"> </v>
      </c>
      <c r="D53" s="19"/>
      <c r="E53" s="14"/>
    </row>
    <row r="54" spans="1:5" s="15" customFormat="1" x14ac:dyDescent="0.25">
      <c r="A54" s="19"/>
      <c r="B54" s="19"/>
      <c r="C54" s="20" t="str">
        <f t="shared" si="9"/>
        <v xml:space="preserve"> </v>
      </c>
      <c r="D54" s="19"/>
      <c r="E54" s="14"/>
    </row>
    <row r="55" spans="1:5" s="15" customFormat="1" x14ac:dyDescent="0.25">
      <c r="A55" s="14"/>
      <c r="B55" s="14"/>
      <c r="C55" s="14" t="str">
        <f t="shared" si="0"/>
        <v xml:space="preserve"> </v>
      </c>
      <c r="D55" s="14"/>
      <c r="E55" s="14"/>
    </row>
    <row r="56" spans="1:5" s="15" customFormat="1" x14ac:dyDescent="0.25">
      <c r="A56" s="29" t="s">
        <v>0</v>
      </c>
      <c r="B56" s="29" t="s">
        <v>1</v>
      </c>
      <c r="C56" s="29" t="s">
        <v>2</v>
      </c>
      <c r="D56" s="29" t="s">
        <v>140</v>
      </c>
      <c r="E56" s="29" t="s">
        <v>148</v>
      </c>
    </row>
    <row r="57" spans="1:5" s="15" customFormat="1" x14ac:dyDescent="0.25">
      <c r="A57" s="19" t="s">
        <v>149</v>
      </c>
      <c r="B57" s="19" t="s">
        <v>159</v>
      </c>
      <c r="C57" s="19" t="str">
        <f>_xlfn.CONCAT(A57," ",B57)</f>
        <v>B01 Eksponeringsklasse</v>
      </c>
      <c r="D57" s="19" t="s">
        <v>488</v>
      </c>
      <c r="E57" s="17" t="s">
        <v>528</v>
      </c>
    </row>
    <row r="58" spans="1:5" s="15" customFormat="1" x14ac:dyDescent="0.25">
      <c r="A58" s="19" t="s">
        <v>150</v>
      </c>
      <c r="B58" s="12" t="s">
        <v>12</v>
      </c>
      <c r="C58" s="19" t="str">
        <f t="shared" ref="C58:C69" si="10">_xlfn.CONCAT(A58," ",B58)</f>
        <v>B02 Bestandighetsklasse</v>
      </c>
      <c r="D58" s="19" t="s">
        <v>166</v>
      </c>
      <c r="E58" s="38" t="s">
        <v>267</v>
      </c>
    </row>
    <row r="59" spans="1:5" s="15" customFormat="1" x14ac:dyDescent="0.25">
      <c r="A59" s="19" t="s">
        <v>151</v>
      </c>
      <c r="B59" s="7" t="s">
        <v>329</v>
      </c>
      <c r="C59" s="19" t="str">
        <f t="shared" si="10"/>
        <v>B03 Nøyaktighetsklasse (HB R762)</v>
      </c>
      <c r="D59" s="19" t="s">
        <v>66</v>
      </c>
      <c r="E59" s="22"/>
    </row>
    <row r="60" spans="1:5" s="15" customFormat="1" x14ac:dyDescent="0.25">
      <c r="A60" s="19" t="s">
        <v>152</v>
      </c>
      <c r="B60" s="7" t="s">
        <v>160</v>
      </c>
      <c r="C60" s="19" t="str">
        <f t="shared" si="10"/>
        <v>B04 Luftinnhold</v>
      </c>
      <c r="D60" s="19" t="s">
        <v>168</v>
      </c>
      <c r="E60" s="22"/>
    </row>
    <row r="61" spans="1:5" s="15" customFormat="1" x14ac:dyDescent="0.25">
      <c r="A61" s="19" t="s">
        <v>153</v>
      </c>
      <c r="B61" s="7" t="s">
        <v>161</v>
      </c>
      <c r="C61" s="19" t="str">
        <f t="shared" si="10"/>
        <v>B05 Tilslagsstørrelse</v>
      </c>
      <c r="D61" s="19" t="s">
        <v>183</v>
      </c>
      <c r="E61" s="22"/>
    </row>
    <row r="62" spans="1:5" s="15" customFormat="1" x14ac:dyDescent="0.25">
      <c r="A62" s="19" t="s">
        <v>154</v>
      </c>
      <c r="B62" s="12" t="s">
        <v>307</v>
      </c>
      <c r="C62" s="19" t="str">
        <f t="shared" si="10"/>
        <v>B06 Utførelsesklasse (NS-EN 13670)</v>
      </c>
      <c r="D62" s="41">
        <v>3</v>
      </c>
      <c r="E62" s="22"/>
    </row>
    <row r="63" spans="1:5" s="15" customFormat="1" x14ac:dyDescent="0.25">
      <c r="A63" s="19" t="s">
        <v>155</v>
      </c>
      <c r="B63" s="12" t="s">
        <v>14</v>
      </c>
      <c r="C63" s="19" t="str">
        <f t="shared" si="10"/>
        <v>B07 Overdekning konstruktiv armering</v>
      </c>
      <c r="D63" s="19" t="s">
        <v>167</v>
      </c>
      <c r="E63" s="22"/>
    </row>
    <row r="64" spans="1:5" s="15" customFormat="1" x14ac:dyDescent="0.25">
      <c r="A64" s="19" t="s">
        <v>156</v>
      </c>
      <c r="B64" s="12" t="s">
        <v>16</v>
      </c>
      <c r="C64" s="19" t="str">
        <f t="shared" si="10"/>
        <v>B08 Overdekning monteringsstenger</v>
      </c>
      <c r="D64" s="19" t="s">
        <v>169</v>
      </c>
      <c r="E64" s="22"/>
    </row>
    <row r="65" spans="1:5" s="15" customFormat="1" x14ac:dyDescent="0.25">
      <c r="A65" s="19" t="s">
        <v>157</v>
      </c>
      <c r="B65" s="12" t="s">
        <v>182</v>
      </c>
      <c r="C65" s="19" t="str">
        <f t="shared" si="10"/>
        <v>B09 Diameter monteringsstenger [mm]</v>
      </c>
      <c r="D65" s="32">
        <v>12</v>
      </c>
      <c r="E65" s="22"/>
    </row>
    <row r="66" spans="1:5" s="15" customFormat="1" x14ac:dyDescent="0.25">
      <c r="A66" s="19" t="s">
        <v>158</v>
      </c>
      <c r="B66" s="12" t="s">
        <v>299</v>
      </c>
      <c r="C66" s="20" t="str">
        <f>_xlfn.CONCAT(A66," ",B66)</f>
        <v>B10 Avfasing av alle utstående hjørner med trekantlist [mm]</v>
      </c>
      <c r="D66" s="32">
        <v>20</v>
      </c>
      <c r="E66" s="22"/>
    </row>
    <row r="67" spans="1:5" s="15" customFormat="1" x14ac:dyDescent="0.25">
      <c r="A67" s="19" t="s">
        <v>163</v>
      </c>
      <c r="B67" s="12" t="s">
        <v>18</v>
      </c>
      <c r="C67" s="20" t="str">
        <f t="shared" si="10"/>
        <v>B11 Forskaling synlige flater</v>
      </c>
      <c r="D67" s="19" t="s">
        <v>170</v>
      </c>
      <c r="E67" s="22"/>
    </row>
    <row r="68" spans="1:5" s="15" customFormat="1" x14ac:dyDescent="0.25">
      <c r="A68" s="19" t="s">
        <v>164</v>
      </c>
      <c r="B68" s="12" t="s">
        <v>162</v>
      </c>
      <c r="C68" s="20" t="str">
        <f t="shared" si="10"/>
        <v>B12 Forskaling ikke synlige flater</v>
      </c>
      <c r="D68" s="19" t="s">
        <v>171</v>
      </c>
      <c r="E68" s="22"/>
    </row>
    <row r="69" spans="1:5" s="15" customFormat="1" x14ac:dyDescent="0.25">
      <c r="A69" s="19" t="s">
        <v>172</v>
      </c>
      <c r="B69" s="12" t="s">
        <v>21</v>
      </c>
      <c r="C69" s="20" t="str">
        <f t="shared" si="10"/>
        <v>B13 Overflatebehandling</v>
      </c>
      <c r="D69" s="19" t="s">
        <v>165</v>
      </c>
      <c r="E69" s="22"/>
    </row>
    <row r="70" spans="1:5" s="15" customFormat="1" x14ac:dyDescent="0.25">
      <c r="A70" s="19"/>
      <c r="B70" s="12"/>
      <c r="C70" s="20" t="str">
        <f>_xlfn.CONCAT(A70," ",B70)</f>
        <v xml:space="preserve"> </v>
      </c>
      <c r="D70" s="19"/>
      <c r="E70" s="22"/>
    </row>
    <row r="71" spans="1:5" s="15" customFormat="1" x14ac:dyDescent="0.25">
      <c r="A71" s="19"/>
      <c r="B71" s="7"/>
      <c r="C71" s="20" t="str">
        <f>_xlfn.CONCAT(A71," ",B71)</f>
        <v xml:space="preserve"> </v>
      </c>
      <c r="D71" s="19"/>
      <c r="E71" s="22"/>
    </row>
    <row r="72" spans="1:5" s="15" customFormat="1" x14ac:dyDescent="0.25">
      <c r="A72" s="29" t="s">
        <v>0</v>
      </c>
      <c r="B72" s="29" t="s">
        <v>1</v>
      </c>
      <c r="C72" s="29" t="s">
        <v>2</v>
      </c>
      <c r="D72" s="29" t="s">
        <v>140</v>
      </c>
      <c r="E72" s="29" t="s">
        <v>148</v>
      </c>
    </row>
    <row r="73" spans="1:5" s="15" customFormat="1" x14ac:dyDescent="0.25">
      <c r="A73" s="19" t="s">
        <v>42</v>
      </c>
      <c r="B73" s="12" t="s">
        <v>27</v>
      </c>
      <c r="C73" s="19" t="str">
        <f>_xlfn.CONCAT(A73," ",B73)</f>
        <v>L01 Lager type</v>
      </c>
      <c r="D73" s="19" t="s">
        <v>174</v>
      </c>
      <c r="E73" s="17" t="s">
        <v>527</v>
      </c>
    </row>
    <row r="74" spans="1:5" s="15" customFormat="1" x14ac:dyDescent="0.25">
      <c r="A74" s="19" t="s">
        <v>43</v>
      </c>
      <c r="B74" s="12" t="s">
        <v>176</v>
      </c>
      <c r="C74" s="19" t="str">
        <f t="shared" ref="C74:C82" si="11">_xlfn.CONCAT(A74," ",B74)</f>
        <v>L02 Lager type etter funksjon</v>
      </c>
      <c r="D74" s="19" t="s">
        <v>175</v>
      </c>
      <c r="E74" s="38" t="s">
        <v>267</v>
      </c>
    </row>
    <row r="75" spans="1:5" s="15" customFormat="1" x14ac:dyDescent="0.25">
      <c r="A75" s="19" t="s">
        <v>44</v>
      </c>
      <c r="B75" s="12" t="s">
        <v>28</v>
      </c>
      <c r="C75" s="19" t="str">
        <f t="shared" si="11"/>
        <v>L03 Maks tippvinkel [‰]</v>
      </c>
      <c r="D75" s="32">
        <v>20</v>
      </c>
      <c r="E75" s="22"/>
    </row>
    <row r="76" spans="1:5" s="15" customFormat="1" x14ac:dyDescent="0.25">
      <c r="A76" s="19" t="s">
        <v>45</v>
      </c>
      <c r="B76" s="12" t="s">
        <v>188</v>
      </c>
      <c r="C76" s="19" t="str">
        <f t="shared" si="11"/>
        <v>L04 Bevegelse primær [mm]</v>
      </c>
      <c r="D76" s="31" t="s">
        <v>177</v>
      </c>
      <c r="E76" s="22"/>
    </row>
    <row r="77" spans="1:5" s="15" customFormat="1" x14ac:dyDescent="0.25">
      <c r="A77" s="19" t="s">
        <v>179</v>
      </c>
      <c r="B77" s="12" t="s">
        <v>189</v>
      </c>
      <c r="C77" s="19" t="str">
        <f t="shared" si="11"/>
        <v>L05 Bevegelse sekundær [mm]</v>
      </c>
      <c r="D77" s="31" t="s">
        <v>178</v>
      </c>
      <c r="E77" s="22"/>
    </row>
    <row r="78" spans="1:5" s="15" customFormat="1" x14ac:dyDescent="0.25">
      <c r="A78" s="19" t="s">
        <v>180</v>
      </c>
      <c r="B78" s="12" t="s">
        <v>313</v>
      </c>
      <c r="C78" s="19" t="str">
        <f t="shared" si="11"/>
        <v>L06 Vertikallast ULS, maks [kN]</v>
      </c>
      <c r="D78" s="19">
        <v>3200</v>
      </c>
      <c r="E78" s="22"/>
    </row>
    <row r="79" spans="1:5" s="15" customFormat="1" x14ac:dyDescent="0.25">
      <c r="A79" s="19" t="s">
        <v>184</v>
      </c>
      <c r="B79" s="12" t="s">
        <v>29</v>
      </c>
      <c r="C79" s="19" t="str">
        <f t="shared" si="11"/>
        <v>L07 Horisontallast ULS maks [kN]</v>
      </c>
      <c r="D79" s="19">
        <v>400</v>
      </c>
      <c r="E79" s="22"/>
    </row>
    <row r="80" spans="1:5" s="15" customFormat="1" x14ac:dyDescent="0.25">
      <c r="A80" s="19" t="s">
        <v>185</v>
      </c>
      <c r="B80" s="12" t="s">
        <v>390</v>
      </c>
      <c r="C80" s="20" t="str">
        <f>_xlfn.CONCAT(A80," ",B80)</f>
        <v>L08 Vertikallast ULS, tilhørende [kN]</v>
      </c>
      <c r="D80" s="19">
        <v>1400</v>
      </c>
      <c r="E80" s="22"/>
    </row>
    <row r="81" spans="1:5" s="15" customFormat="1" x14ac:dyDescent="0.25">
      <c r="A81" s="19" t="s">
        <v>186</v>
      </c>
      <c r="B81" s="12" t="s">
        <v>223</v>
      </c>
      <c r="C81" s="20" t="str">
        <f>_xlfn.CONCAT(A81," ",B81)</f>
        <v>L09 Dybler min innstøpings lengde [mm]</v>
      </c>
      <c r="D81" s="19" t="s">
        <v>509</v>
      </c>
      <c r="E81" s="22"/>
    </row>
    <row r="82" spans="1:5" s="15" customFormat="1" x14ac:dyDescent="0.25">
      <c r="A82" s="19" t="s">
        <v>187</v>
      </c>
      <c r="B82" s="12" t="s">
        <v>191</v>
      </c>
      <c r="C82" s="19" t="str">
        <f t="shared" si="11"/>
        <v>L10 Korrosjonsbeskyttelse</v>
      </c>
      <c r="D82" s="19"/>
      <c r="E82" s="22"/>
    </row>
    <row r="83" spans="1:5" s="15" customFormat="1" x14ac:dyDescent="0.25">
      <c r="A83" s="19" t="s">
        <v>496</v>
      </c>
      <c r="B83" s="12" t="s">
        <v>191</v>
      </c>
      <c r="C83" s="20" t="str">
        <f t="shared" ref="C83:C86" si="12">_xlfn.CONCAT(A83," ",B83)</f>
        <v>L11 Korrosjonsbeskyttelse</v>
      </c>
      <c r="D83" s="19"/>
      <c r="E83" s="22"/>
    </row>
    <row r="84" spans="1:5" s="15" customFormat="1" x14ac:dyDescent="0.25">
      <c r="A84" s="19" t="s">
        <v>497</v>
      </c>
      <c r="B84" s="12" t="s">
        <v>191</v>
      </c>
      <c r="C84" s="20" t="str">
        <f t="shared" si="12"/>
        <v>L12 Korrosjonsbeskyttelse</v>
      </c>
      <c r="D84" s="19" t="s">
        <v>391</v>
      </c>
      <c r="E84" s="22"/>
    </row>
    <row r="85" spans="1:5" s="15" customFormat="1" x14ac:dyDescent="0.25">
      <c r="A85" s="19" t="s">
        <v>498</v>
      </c>
      <c r="B85" s="12" t="s">
        <v>191</v>
      </c>
      <c r="C85" s="20" t="str">
        <f t="shared" si="12"/>
        <v>L13 Korrosjonsbeskyttelse</v>
      </c>
      <c r="D85" s="19"/>
      <c r="E85" s="22"/>
    </row>
    <row r="86" spans="1:5" s="15" customFormat="1" x14ac:dyDescent="0.25">
      <c r="A86" s="19"/>
      <c r="B86" s="19"/>
      <c r="C86" s="20" t="str">
        <f t="shared" si="12"/>
        <v xml:space="preserve"> </v>
      </c>
      <c r="D86" s="19"/>
      <c r="E86" s="22"/>
    </row>
    <row r="87" spans="1:5" s="15" customFormat="1" x14ac:dyDescent="0.25">
      <c r="A87" s="19"/>
      <c r="B87" s="12"/>
      <c r="C87" s="20" t="str">
        <f t="shared" ref="C87" si="13">_xlfn.CONCAT(A87," ",B87)</f>
        <v xml:space="preserve"> </v>
      </c>
      <c r="D87" s="19"/>
      <c r="E87" s="22"/>
    </row>
    <row r="88" spans="1:5" s="15" customFormat="1" x14ac:dyDescent="0.25">
      <c r="A88" s="14"/>
      <c r="B88" s="19"/>
      <c r="C88" s="20"/>
      <c r="D88" s="19"/>
      <c r="E88" s="22"/>
    </row>
    <row r="89" spans="1:5" s="15" customFormat="1" x14ac:dyDescent="0.25">
      <c r="A89" s="29" t="s">
        <v>0</v>
      </c>
      <c r="B89" s="29" t="s">
        <v>1</v>
      </c>
      <c r="C89" s="29" t="s">
        <v>2</v>
      </c>
      <c r="D89" s="29" t="s">
        <v>140</v>
      </c>
      <c r="E89" s="29" t="s">
        <v>148</v>
      </c>
    </row>
    <row r="90" spans="1:5" s="15" customFormat="1" x14ac:dyDescent="0.25">
      <c r="A90" s="19" t="s">
        <v>30</v>
      </c>
      <c r="B90" s="12" t="s">
        <v>31</v>
      </c>
      <c r="C90" s="19" t="str">
        <f>_xlfn.CONCAT(A90," ",B90)</f>
        <v>J01 Vertikallast uten trafikk [kN]</v>
      </c>
      <c r="D90" s="32">
        <v>3000</v>
      </c>
      <c r="E90" s="17" t="s">
        <v>526</v>
      </c>
    </row>
    <row r="91" spans="1:5" s="15" customFormat="1" x14ac:dyDescent="0.25">
      <c r="A91" s="19" t="s">
        <v>32</v>
      </c>
      <c r="B91" s="12" t="s">
        <v>33</v>
      </c>
      <c r="C91" s="19" t="str">
        <f t="shared" ref="C91:C95" si="14">_xlfn.CONCAT(A91," ",B91)</f>
        <v>J02 Vertikallast med trafikk [kN]</v>
      </c>
      <c r="D91" s="32">
        <v>4000</v>
      </c>
      <c r="E91" s="38" t="s">
        <v>267</v>
      </c>
    </row>
    <row r="92" spans="1:5" s="15" customFormat="1" x14ac:dyDescent="0.25">
      <c r="A92" s="19" t="s">
        <v>34</v>
      </c>
      <c r="B92" s="12" t="s">
        <v>314</v>
      </c>
      <c r="C92" s="19" t="str">
        <f t="shared" si="14"/>
        <v>J03 Maksimal oppjekking [mm]</v>
      </c>
      <c r="D92" s="32">
        <v>10</v>
      </c>
      <c r="E92" s="14"/>
    </row>
    <row r="93" spans="1:5" s="15" customFormat="1" x14ac:dyDescent="0.25">
      <c r="A93" s="19" t="s">
        <v>35</v>
      </c>
      <c r="B93" s="12" t="s">
        <v>192</v>
      </c>
      <c r="C93" s="20" t="str">
        <f>_xlfn.CONCAT(A93," ",B93)</f>
        <v>J04 Plasssering av jekk</v>
      </c>
      <c r="D93" s="19" t="s">
        <v>193</v>
      </c>
      <c r="E93" s="14"/>
    </row>
    <row r="94" spans="1:5" s="15" customFormat="1" x14ac:dyDescent="0.25">
      <c r="A94" s="14"/>
      <c r="B94" s="14"/>
      <c r="C94" s="18" t="str">
        <f t="shared" si="14"/>
        <v xml:space="preserve"> </v>
      </c>
      <c r="D94" s="14"/>
      <c r="E94" s="14"/>
    </row>
    <row r="95" spans="1:5" s="15" customFormat="1" x14ac:dyDescent="0.25">
      <c r="A95" s="14"/>
      <c r="B95" s="14"/>
      <c r="C95" s="18" t="str">
        <f t="shared" si="14"/>
        <v xml:space="preserve"> </v>
      </c>
      <c r="D95" s="14"/>
      <c r="E95" s="14"/>
    </row>
    <row r="96" spans="1:5" s="15" customFormat="1" x14ac:dyDescent="0.25">
      <c r="A96" s="29" t="s">
        <v>0</v>
      </c>
      <c r="B96" s="29" t="s">
        <v>1</v>
      </c>
      <c r="C96" s="29" t="s">
        <v>2</v>
      </c>
      <c r="D96" s="29" t="s">
        <v>140</v>
      </c>
      <c r="E96" s="29" t="s">
        <v>148</v>
      </c>
    </row>
    <row r="97" spans="1:5" s="15" customFormat="1" x14ac:dyDescent="0.25">
      <c r="A97" s="19" t="s">
        <v>10</v>
      </c>
      <c r="B97" s="12" t="s">
        <v>194</v>
      </c>
      <c r="C97" s="19" t="str">
        <f>_xlfn.CONCAT(A97," ",B97)</f>
        <v>D01 Diamenter [mm]</v>
      </c>
      <c r="D97" s="32" t="s">
        <v>393</v>
      </c>
      <c r="E97" s="17" t="s">
        <v>525</v>
      </c>
    </row>
    <row r="98" spans="1:5" s="15" customFormat="1" x14ac:dyDescent="0.25">
      <c r="A98" s="19" t="s">
        <v>11</v>
      </c>
      <c r="B98" s="12" t="s">
        <v>195</v>
      </c>
      <c r="C98" s="19" t="str">
        <f t="shared" ref="C98:C105" si="15">_xlfn.CONCAT(A98," ",B98)</f>
        <v>D02 Eier</v>
      </c>
      <c r="D98" s="19" t="s">
        <v>199</v>
      </c>
      <c r="E98" s="38" t="s">
        <v>267</v>
      </c>
    </row>
    <row r="99" spans="1:5" s="15" customFormat="1" x14ac:dyDescent="0.25">
      <c r="A99" s="19" t="s">
        <v>13</v>
      </c>
      <c r="B99" s="12" t="s">
        <v>198</v>
      </c>
      <c r="C99" s="19" t="str">
        <f t="shared" si="15"/>
        <v>D03 Formål</v>
      </c>
      <c r="D99" s="19" t="s">
        <v>200</v>
      </c>
      <c r="E99" s="14"/>
    </row>
    <row r="100" spans="1:5" s="15" customFormat="1" x14ac:dyDescent="0.25">
      <c r="A100" s="19" t="s">
        <v>15</v>
      </c>
      <c r="B100" s="12" t="s">
        <v>201</v>
      </c>
      <c r="C100" s="20" t="str">
        <f>_xlfn.CONCAT(A100," ",B100)</f>
        <v>D04 Farge</v>
      </c>
      <c r="D100" s="19" t="s">
        <v>202</v>
      </c>
      <c r="E100" s="14"/>
    </row>
    <row r="101" spans="1:5" s="15" customFormat="1" x14ac:dyDescent="0.25">
      <c r="A101" s="19" t="s">
        <v>17</v>
      </c>
      <c r="B101" s="12" t="s">
        <v>196</v>
      </c>
      <c r="C101" s="19" t="str">
        <f t="shared" si="15"/>
        <v>D05 Minst fri avstand mellom slakkarmering og trekkerør [mm]</v>
      </c>
      <c r="D101" s="32">
        <v>50</v>
      </c>
      <c r="E101" s="14"/>
    </row>
    <row r="102" spans="1:5" s="15" customFormat="1" x14ac:dyDescent="0.25">
      <c r="A102" s="19" t="s">
        <v>19</v>
      </c>
      <c r="B102" s="6" t="s">
        <v>197</v>
      </c>
      <c r="C102" s="19" t="str">
        <f t="shared" si="15"/>
        <v>D06 Radius normalt [mm]</v>
      </c>
      <c r="D102" s="32">
        <v>2000</v>
      </c>
      <c r="E102" s="14"/>
    </row>
    <row r="103" spans="1:5" s="15" customFormat="1" x14ac:dyDescent="0.25">
      <c r="A103" s="19" t="s">
        <v>20</v>
      </c>
      <c r="B103" s="7" t="s">
        <v>301</v>
      </c>
      <c r="C103" s="19" t="str">
        <f t="shared" si="15"/>
        <v>D07 Minste radius [mm]</v>
      </c>
      <c r="D103" s="32">
        <v>500</v>
      </c>
      <c r="E103" s="14"/>
    </row>
    <row r="104" spans="1:5" s="15" customFormat="1" x14ac:dyDescent="0.25">
      <c r="A104" s="19"/>
      <c r="B104" s="19"/>
      <c r="C104" s="20" t="str">
        <f t="shared" si="15"/>
        <v xml:space="preserve"> </v>
      </c>
      <c r="D104" s="19"/>
      <c r="E104" s="19"/>
    </row>
    <row r="105" spans="1:5" s="15" customFormat="1" x14ac:dyDescent="0.25">
      <c r="A105" s="19"/>
      <c r="B105" s="19"/>
      <c r="C105" s="20" t="str">
        <f t="shared" si="15"/>
        <v xml:space="preserve"> </v>
      </c>
      <c r="D105" s="19"/>
      <c r="E105" s="19"/>
    </row>
    <row r="106" spans="1:5" s="15" customFormat="1" x14ac:dyDescent="0.25">
      <c r="A106" s="29" t="s">
        <v>0</v>
      </c>
      <c r="B106" s="29" t="s">
        <v>1</v>
      </c>
      <c r="C106" s="29" t="s">
        <v>2</v>
      </c>
      <c r="D106" s="29" t="s">
        <v>140</v>
      </c>
      <c r="E106" s="29" t="s">
        <v>148</v>
      </c>
    </row>
    <row r="107" spans="1:5" s="15" customFormat="1" x14ac:dyDescent="0.25">
      <c r="A107" s="19" t="s">
        <v>36</v>
      </c>
      <c r="B107" s="12" t="s">
        <v>37</v>
      </c>
      <c r="C107" s="19" t="str">
        <f>_xlfn.CONCAT(A107," ",B107)</f>
        <v>K01 Type</v>
      </c>
      <c r="D107" s="19" t="s">
        <v>203</v>
      </c>
      <c r="E107" s="16" t="s">
        <v>524</v>
      </c>
    </row>
    <row r="108" spans="1:5" s="15" customFormat="1" x14ac:dyDescent="0.25">
      <c r="A108" s="19" t="s">
        <v>38</v>
      </c>
      <c r="B108" s="12" t="s">
        <v>46</v>
      </c>
      <c r="C108" s="19" t="str">
        <f t="shared" ref="C108:C116" si="16">_xlfn.CONCAT(A108," ",B108)</f>
        <v>K02 Styrkeklasse</v>
      </c>
      <c r="D108" s="19" t="s">
        <v>68</v>
      </c>
      <c r="E108" s="38" t="s">
        <v>267</v>
      </c>
    </row>
    <row r="109" spans="1:5" s="15" customFormat="1" x14ac:dyDescent="0.25">
      <c r="A109" s="19" t="s">
        <v>39</v>
      </c>
      <c r="B109" s="12" t="s">
        <v>204</v>
      </c>
      <c r="C109" s="19" t="str">
        <f t="shared" si="16"/>
        <v>K03 Arbeidsbredde</v>
      </c>
      <c r="D109" s="19" t="s">
        <v>506</v>
      </c>
      <c r="E109" s="19"/>
    </row>
    <row r="110" spans="1:5" s="15" customFormat="1" x14ac:dyDescent="0.25">
      <c r="A110" s="19" t="s">
        <v>40</v>
      </c>
      <c r="B110" s="12" t="s">
        <v>205</v>
      </c>
      <c r="C110" s="19" t="str">
        <f t="shared" si="16"/>
        <v>K04 Deformasjonsbredde D</v>
      </c>
      <c r="D110" s="19" t="s">
        <v>507</v>
      </c>
      <c r="E110" s="19"/>
    </row>
    <row r="111" spans="1:5" s="15" customFormat="1" x14ac:dyDescent="0.25">
      <c r="A111" s="19" t="s">
        <v>41</v>
      </c>
      <c r="B111" s="12" t="s">
        <v>206</v>
      </c>
      <c r="C111" s="19" t="str">
        <f t="shared" si="16"/>
        <v>K05 Inntrengning</v>
      </c>
      <c r="D111" s="19" t="s">
        <v>207</v>
      </c>
      <c r="E111" s="19"/>
    </row>
    <row r="112" spans="1:5" s="15" customFormat="1" x14ac:dyDescent="0.25">
      <c r="A112" s="19" t="s">
        <v>224</v>
      </c>
      <c r="B112" s="12" t="s">
        <v>208</v>
      </c>
      <c r="C112" s="19" t="str">
        <f t="shared" si="16"/>
        <v>K06 Maks friåpning [mm]</v>
      </c>
      <c r="D112" s="32">
        <v>300</v>
      </c>
      <c r="E112" s="19"/>
    </row>
    <row r="113" spans="1:5" s="15" customFormat="1" x14ac:dyDescent="0.25">
      <c r="A113" s="19" t="s">
        <v>225</v>
      </c>
      <c r="B113" s="12" t="s">
        <v>209</v>
      </c>
      <c r="C113" s="19" t="str">
        <f t="shared" si="16"/>
        <v>K07 Høyde fra topp slitelag [mm]</v>
      </c>
      <c r="D113" s="32">
        <v>1200</v>
      </c>
      <c r="E113" s="19"/>
    </row>
    <row r="114" spans="1:5" s="15" customFormat="1" x14ac:dyDescent="0.25">
      <c r="A114" s="19" t="s">
        <v>226</v>
      </c>
      <c r="B114" s="19" t="s">
        <v>47</v>
      </c>
      <c r="C114" s="19" t="str">
        <f t="shared" si="16"/>
        <v>K08 Avslutning</v>
      </c>
      <c r="D114" s="19" t="s">
        <v>394</v>
      </c>
      <c r="E114" s="19"/>
    </row>
    <row r="115" spans="1:5" s="15" customFormat="1" x14ac:dyDescent="0.25">
      <c r="A115" s="19" t="s">
        <v>227</v>
      </c>
      <c r="B115" s="19" t="s">
        <v>21</v>
      </c>
      <c r="C115" s="19" t="str">
        <f t="shared" si="16"/>
        <v>K09 Overflatebehandling</v>
      </c>
      <c r="D115" s="19" t="s">
        <v>300</v>
      </c>
      <c r="E115" s="19"/>
    </row>
    <row r="116" spans="1:5" s="15" customFormat="1" x14ac:dyDescent="0.25">
      <c r="A116" s="19" t="s">
        <v>228</v>
      </c>
      <c r="B116" s="19" t="s">
        <v>201</v>
      </c>
      <c r="C116" s="19" t="str">
        <f t="shared" si="16"/>
        <v>K10 Farge</v>
      </c>
      <c r="D116" s="19"/>
      <c r="E116" s="19"/>
    </row>
    <row r="117" spans="1:5" s="15" customFormat="1" x14ac:dyDescent="0.25">
      <c r="A117" s="19"/>
      <c r="B117" s="19"/>
      <c r="C117" s="20" t="str">
        <f t="shared" ref="C117" si="17">_xlfn.CONCAT(A117," ",B117)</f>
        <v xml:space="preserve"> </v>
      </c>
      <c r="D117" s="19"/>
      <c r="E117" s="19"/>
    </row>
    <row r="118" spans="1:5" s="15" customFormat="1" x14ac:dyDescent="0.25">
      <c r="A118" s="29" t="s">
        <v>0</v>
      </c>
      <c r="B118" s="29" t="s">
        <v>1</v>
      </c>
      <c r="C118" s="29" t="s">
        <v>2</v>
      </c>
      <c r="D118" s="29" t="s">
        <v>140</v>
      </c>
      <c r="E118" s="29" t="s">
        <v>148</v>
      </c>
    </row>
    <row r="119" spans="1:5" s="15" customFormat="1" x14ac:dyDescent="0.25">
      <c r="A119" s="19" t="s">
        <v>69</v>
      </c>
      <c r="B119" s="12" t="s">
        <v>316</v>
      </c>
      <c r="C119" s="19" t="str">
        <f>_xlfn.CONCAT(A119," ",B119)</f>
        <v>S01 Spentausystem</v>
      </c>
      <c r="D119" s="32" t="s">
        <v>317</v>
      </c>
      <c r="E119" s="16" t="s">
        <v>523</v>
      </c>
    </row>
    <row r="120" spans="1:5" s="15" customFormat="1" x14ac:dyDescent="0.25">
      <c r="A120" s="19" t="s">
        <v>71</v>
      </c>
      <c r="B120" s="12" t="s">
        <v>70</v>
      </c>
      <c r="C120" s="20" t="str">
        <f>_xlfn.CONCAT(A120," ",B120)</f>
        <v>S02 Kabeldimensjon</v>
      </c>
      <c r="D120" s="32" t="s">
        <v>484</v>
      </c>
      <c r="E120" s="38" t="s">
        <v>267</v>
      </c>
    </row>
    <row r="121" spans="1:5" s="15" customFormat="1" x14ac:dyDescent="0.25">
      <c r="A121" s="19" t="s">
        <v>72</v>
      </c>
      <c r="B121" s="12" t="s">
        <v>216</v>
      </c>
      <c r="C121" s="20" t="str">
        <f t="shared" ref="C121:C123" si="18">_xlfn.CONCAT(A121," ",B121)</f>
        <v>S03 Kabelareal As [mm2]</v>
      </c>
      <c r="D121" s="32">
        <v>4650</v>
      </c>
      <c r="E121" s="21"/>
    </row>
    <row r="122" spans="1:5" s="15" customFormat="1" x14ac:dyDescent="0.25">
      <c r="A122" s="19" t="s">
        <v>74</v>
      </c>
      <c r="B122" s="12" t="s">
        <v>213</v>
      </c>
      <c r="C122" s="20" t="str">
        <f t="shared" si="18"/>
        <v>S04 Stål bruddspenning fpk [MPa]</v>
      </c>
      <c r="D122" s="32">
        <v>1860</v>
      </c>
      <c r="E122" s="21"/>
    </row>
    <row r="123" spans="1:5" s="15" customFormat="1" x14ac:dyDescent="0.25">
      <c r="A123" s="19" t="s">
        <v>75</v>
      </c>
      <c r="B123" s="12" t="s">
        <v>214</v>
      </c>
      <c r="C123" s="20" t="str">
        <f t="shared" si="18"/>
        <v>S05 Stål flytespenning fp0,1k [MPa]</v>
      </c>
      <c r="D123" s="32">
        <v>1640</v>
      </c>
      <c r="E123" s="21"/>
    </row>
    <row r="124" spans="1:5" s="15" customFormat="1" x14ac:dyDescent="0.25">
      <c r="A124" s="19" t="s">
        <v>76</v>
      </c>
      <c r="B124" s="12" t="s">
        <v>215</v>
      </c>
      <c r="C124" s="20" t="str">
        <f>_xlfn.CONCAT(A124," ",B124)</f>
        <v>S06 Stål elastisitetsmodul Ep [GPa]</v>
      </c>
      <c r="D124" s="32">
        <v>195</v>
      </c>
      <c r="E124" s="21"/>
    </row>
    <row r="125" spans="1:5" s="15" customFormat="1" x14ac:dyDescent="0.25">
      <c r="A125" s="19" t="s">
        <v>77</v>
      </c>
      <c r="B125" s="12" t="s">
        <v>210</v>
      </c>
      <c r="C125" s="20" t="str">
        <f t="shared" ref="C125:C126" si="19">_xlfn.CONCAT(A125," ",B125)</f>
        <v>S07 Flytekraft Fp0,1k [kN]</v>
      </c>
      <c r="D125" s="32">
        <v>7626</v>
      </c>
      <c r="E125" s="21"/>
    </row>
    <row r="126" spans="1:5" s="15" customFormat="1" x14ac:dyDescent="0.25">
      <c r="A126" s="19" t="s">
        <v>78</v>
      </c>
      <c r="B126" s="12" t="s">
        <v>211</v>
      </c>
      <c r="C126" s="20" t="str">
        <f t="shared" si="19"/>
        <v>S08 Største oppspenningskraft (jekkekraft) P0,max [kN]</v>
      </c>
      <c r="D126" s="32">
        <v>6863</v>
      </c>
      <c r="E126" s="21"/>
    </row>
    <row r="127" spans="1:5" s="15" customFormat="1" x14ac:dyDescent="0.25">
      <c r="A127" s="19" t="s">
        <v>79</v>
      </c>
      <c r="B127" s="12" t="s">
        <v>212</v>
      </c>
      <c r="C127" s="20" t="str">
        <f t="shared" ref="C127:C137" si="20">_xlfn.CONCAT(A127," ",B127)</f>
        <v>S09 Største forspenningskraft (etter låsetap) Pmax [kN]</v>
      </c>
      <c r="D127" s="32">
        <v>6482</v>
      </c>
      <c r="E127" s="21"/>
    </row>
    <row r="128" spans="1:5" s="15" customFormat="1" x14ac:dyDescent="0.25">
      <c r="A128" s="19" t="s">
        <v>80</v>
      </c>
      <c r="B128" s="12" t="s">
        <v>261</v>
      </c>
      <c r="C128" s="20" t="str">
        <f t="shared" si="20"/>
        <v>S10 Minste betongens karakteristiske sylinderfasthet ved oppspenning [MPa]</v>
      </c>
      <c r="D128" s="32">
        <v>28</v>
      </c>
      <c r="E128" s="21"/>
    </row>
    <row r="129" spans="1:5" s="15" customFormat="1" x14ac:dyDescent="0.25">
      <c r="A129" s="19" t="s">
        <v>82</v>
      </c>
      <c r="B129" s="12" t="s">
        <v>262</v>
      </c>
      <c r="C129" s="20" t="str">
        <f t="shared" si="20"/>
        <v>S11 Minste betongens karakteristiske  terningfasthet  ved oppspenning [MPa]</v>
      </c>
      <c r="D129" s="32">
        <v>34</v>
      </c>
      <c r="E129" s="21"/>
    </row>
    <row r="130" spans="1:5" s="15" customFormat="1" x14ac:dyDescent="0.25">
      <c r="A130" s="19" t="s">
        <v>83</v>
      </c>
      <c r="B130" s="12" t="s">
        <v>256</v>
      </c>
      <c r="C130" s="20" t="str">
        <f t="shared" si="20"/>
        <v>S12 Tidligst oppspenning etter avsluttet støping [t]</v>
      </c>
      <c r="D130" s="32">
        <v>72</v>
      </c>
      <c r="E130" s="21"/>
    </row>
    <row r="131" spans="1:5" s="15" customFormat="1" x14ac:dyDescent="0.25">
      <c r="A131" s="19" t="s">
        <v>84</v>
      </c>
      <c r="B131" s="12" t="s">
        <v>73</v>
      </c>
      <c r="C131" s="20" t="str">
        <f>_xlfn.CONCAT(A131," ",B131)</f>
        <v>S13 Oppspenningsrekkefølge</v>
      </c>
      <c r="D131" s="32" t="s">
        <v>482</v>
      </c>
      <c r="E131" s="21"/>
    </row>
    <row r="132" spans="1:5" s="15" customFormat="1" x14ac:dyDescent="0.25">
      <c r="A132" s="19" t="s">
        <v>217</v>
      </c>
      <c r="B132" s="12" t="s">
        <v>303</v>
      </c>
      <c r="C132" s="20" t="str">
        <f t="shared" si="20"/>
        <v>S14 Oppspenningsprosedyre</v>
      </c>
      <c r="D132" s="32" t="s">
        <v>392</v>
      </c>
      <c r="E132" s="21"/>
    </row>
    <row r="133" spans="1:5" s="15" customFormat="1" x14ac:dyDescent="0.25">
      <c r="A133" s="19" t="s">
        <v>218</v>
      </c>
      <c r="B133" s="12" t="s">
        <v>319</v>
      </c>
      <c r="C133" s="20" t="str">
        <f>_xlfn.CONCAT(A133," ",B133)</f>
        <v>S15 Type forankring/skjøtekopling</v>
      </c>
      <c r="D133" s="32" t="s">
        <v>483</v>
      </c>
      <c r="E133" s="21"/>
    </row>
    <row r="134" spans="1:5" s="15" customFormat="1" x14ac:dyDescent="0.25">
      <c r="A134" s="19" t="s">
        <v>219</v>
      </c>
      <c r="B134" s="12" t="s">
        <v>531</v>
      </c>
      <c r="C134" s="20" t="str">
        <f t="shared" si="20"/>
        <v>S16 Kabelkanal innvendig diameter [mm]</v>
      </c>
      <c r="D134" s="32">
        <v>130</v>
      </c>
      <c r="E134" s="21"/>
    </row>
    <row r="135" spans="1:5" s="15" customFormat="1" x14ac:dyDescent="0.25">
      <c r="A135" s="19" t="s">
        <v>220</v>
      </c>
      <c r="B135" s="12" t="s">
        <v>257</v>
      </c>
      <c r="C135" s="20" t="str">
        <f t="shared" si="20"/>
        <v>S17 Minste rettstrekning bak forankring L [mm]</v>
      </c>
      <c r="D135" s="32">
        <v>1650</v>
      </c>
      <c r="E135" s="21"/>
    </row>
    <row r="136" spans="1:5" s="15" customFormat="1" x14ac:dyDescent="0.25">
      <c r="A136" s="19" t="s">
        <v>221</v>
      </c>
      <c r="B136" s="12" t="s">
        <v>258</v>
      </c>
      <c r="C136" s="20" t="str">
        <f t="shared" si="20"/>
        <v>S18 Minste tillatte krumningsradius [mm]</v>
      </c>
      <c r="D136" s="32">
        <v>7800</v>
      </c>
      <c r="E136" s="21"/>
    </row>
    <row r="137" spans="1:5" s="15" customFormat="1" x14ac:dyDescent="0.25">
      <c r="A137" s="19" t="s">
        <v>222</v>
      </c>
      <c r="B137" s="12" t="s">
        <v>259</v>
      </c>
      <c r="C137" s="20" t="str">
        <f t="shared" si="20"/>
        <v>S19 Vertikal kabeltoleranse [mm]</v>
      </c>
      <c r="D137" s="37" t="s">
        <v>263</v>
      </c>
      <c r="E137" s="21"/>
    </row>
    <row r="138" spans="1:5" s="15" customFormat="1" x14ac:dyDescent="0.25">
      <c r="A138" s="19" t="s">
        <v>318</v>
      </c>
      <c r="B138" s="12" t="s">
        <v>260</v>
      </c>
      <c r="C138" s="20" t="str">
        <f t="shared" ref="C138:C141" si="21">_xlfn.CONCAT(A138," ",B138)</f>
        <v>S20 Horisontal kabeltoleranse  [mm]</v>
      </c>
      <c r="D138" s="37" t="s">
        <v>178</v>
      </c>
      <c r="E138" s="21"/>
    </row>
    <row r="139" spans="1:5" s="15" customFormat="1" x14ac:dyDescent="0.25">
      <c r="A139" s="19" t="s">
        <v>320</v>
      </c>
      <c r="B139" s="12" t="s">
        <v>81</v>
      </c>
      <c r="C139" s="20" t="str">
        <f>_xlfn.CONCAT(A139," ",B139)</f>
        <v>S21 Spiralarmering</v>
      </c>
      <c r="D139" s="32" t="s">
        <v>304</v>
      </c>
      <c r="E139" s="21"/>
    </row>
    <row r="140" spans="1:5" s="15" customFormat="1" x14ac:dyDescent="0.25">
      <c r="A140" s="19"/>
      <c r="B140" s="12"/>
      <c r="C140" s="20" t="str">
        <f t="shared" si="21"/>
        <v xml:space="preserve"> </v>
      </c>
      <c r="D140" s="32"/>
      <c r="E140" s="21"/>
    </row>
    <row r="141" spans="1:5" s="15" customFormat="1" x14ac:dyDescent="0.25">
      <c r="A141" s="19"/>
      <c r="B141" s="12"/>
      <c r="C141" s="20" t="str">
        <f t="shared" si="21"/>
        <v xml:space="preserve"> </v>
      </c>
      <c r="D141" s="32"/>
      <c r="E141" s="21"/>
    </row>
    <row r="142" spans="1:5" s="15" customFormat="1" x14ac:dyDescent="0.25">
      <c r="A142" s="29" t="s">
        <v>0</v>
      </c>
      <c r="B142" s="29" t="s">
        <v>1</v>
      </c>
      <c r="C142" s="29" t="s">
        <v>2</v>
      </c>
      <c r="D142" s="29" t="s">
        <v>140</v>
      </c>
      <c r="E142" s="29" t="s">
        <v>148</v>
      </c>
    </row>
    <row r="143" spans="1:5" s="15" customFormat="1" x14ac:dyDescent="0.25">
      <c r="A143" s="19" t="s">
        <v>431</v>
      </c>
      <c r="B143" s="19" t="s">
        <v>508</v>
      </c>
      <c r="C143" s="19" t="str">
        <f>_xlfn.CONCAT(A143," ",B143)</f>
        <v>O01 Dimensjoneringsklasse</v>
      </c>
      <c r="D143" s="32" t="s">
        <v>67</v>
      </c>
      <c r="E143" s="46" t="s">
        <v>522</v>
      </c>
    </row>
    <row r="144" spans="1:5" s="15" customFormat="1" ht="17.25" customHeight="1" x14ac:dyDescent="0.25">
      <c r="A144" s="19" t="s">
        <v>432</v>
      </c>
      <c r="B144" s="19" t="s">
        <v>232</v>
      </c>
      <c r="C144" s="19" t="str">
        <f t="shared" ref="C144:C169" si="22">_xlfn.CONCAT(A144," ",B144)</f>
        <v>O02 ÅDT</v>
      </c>
      <c r="D144" s="32" t="s">
        <v>493</v>
      </c>
      <c r="E144" s="44" t="s">
        <v>328</v>
      </c>
    </row>
    <row r="145" spans="1:5" s="15" customFormat="1" x14ac:dyDescent="0.25">
      <c r="A145" s="19" t="s">
        <v>433</v>
      </c>
      <c r="B145" s="19" t="s">
        <v>231</v>
      </c>
      <c r="C145" s="19" t="str">
        <f t="shared" si="22"/>
        <v>O03 Fartsgrense [km/t]</v>
      </c>
      <c r="D145" s="32">
        <v>90</v>
      </c>
      <c r="E145" s="19"/>
    </row>
    <row r="146" spans="1:5" s="15" customFormat="1" x14ac:dyDescent="0.25">
      <c r="A146" s="19" t="s">
        <v>434</v>
      </c>
      <c r="B146" s="19" t="s">
        <v>233</v>
      </c>
      <c r="C146" s="19" t="str">
        <f t="shared" si="22"/>
        <v>O04 Brutype</v>
      </c>
      <c r="D146" s="19" t="s">
        <v>494</v>
      </c>
      <c r="E146" s="19"/>
    </row>
    <row r="147" spans="1:5" s="15" customFormat="1" x14ac:dyDescent="0.25">
      <c r="A147" s="19" t="s">
        <v>435</v>
      </c>
      <c r="B147" s="19" t="s">
        <v>234</v>
      </c>
      <c r="C147" s="19" t="str">
        <f t="shared" si="22"/>
        <v>O05 Fundamentering</v>
      </c>
      <c r="D147" s="19" t="s">
        <v>530</v>
      </c>
      <c r="E147" s="19"/>
    </row>
    <row r="148" spans="1:5" s="15" customFormat="1" x14ac:dyDescent="0.25">
      <c r="A148" s="19" t="s">
        <v>436</v>
      </c>
      <c r="B148" s="19" t="s">
        <v>235</v>
      </c>
      <c r="C148" s="19" t="str">
        <f t="shared" si="22"/>
        <v>O06 Lagre</v>
      </c>
      <c r="D148" s="19" t="s">
        <v>236</v>
      </c>
      <c r="E148" s="19"/>
    </row>
    <row r="149" spans="1:5" s="15" customFormat="1" x14ac:dyDescent="0.25">
      <c r="A149" s="19" t="s">
        <v>437</v>
      </c>
      <c r="B149" s="19" t="s">
        <v>240</v>
      </c>
      <c r="C149" s="20" t="str">
        <f>_xlfn.CONCAT(A149," ",B149)</f>
        <v>O07 Fuger</v>
      </c>
      <c r="D149" s="19" t="s">
        <v>241</v>
      </c>
      <c r="E149" s="19"/>
    </row>
    <row r="150" spans="1:5" s="15" customFormat="1" x14ac:dyDescent="0.25">
      <c r="A150" s="19" t="s">
        <v>438</v>
      </c>
      <c r="B150" s="12" t="s">
        <v>23</v>
      </c>
      <c r="C150" s="20" t="str">
        <f>_xlfn.CONCAT(A150," ",B150)</f>
        <v>O08 Belegningsklasse</v>
      </c>
      <c r="D150" s="19" t="s">
        <v>173</v>
      </c>
      <c r="E150" s="19"/>
    </row>
    <row r="151" spans="1:5" s="15" customFormat="1" x14ac:dyDescent="0.25">
      <c r="A151" s="19" t="s">
        <v>439</v>
      </c>
      <c r="B151" s="12" t="s">
        <v>181</v>
      </c>
      <c r="C151" s="19" t="str">
        <f>_xlfn.CONCAT(A151," ",B151)</f>
        <v>O09 Total belegningstykkelse [mm]</v>
      </c>
      <c r="D151" s="32">
        <v>100</v>
      </c>
      <c r="E151" s="19"/>
    </row>
    <row r="152" spans="1:5" s="15" customFormat="1" x14ac:dyDescent="0.25">
      <c r="A152" s="19" t="s">
        <v>440</v>
      </c>
      <c r="B152" s="19" t="s">
        <v>237</v>
      </c>
      <c r="C152" s="19" t="str">
        <f t="shared" si="22"/>
        <v>O10 Årstall for ferdigstillelse</v>
      </c>
      <c r="D152" s="32">
        <v>2025</v>
      </c>
      <c r="E152" s="19"/>
    </row>
    <row r="153" spans="1:5" s="15" customFormat="1" x14ac:dyDescent="0.25">
      <c r="A153" s="19" t="s">
        <v>441</v>
      </c>
      <c r="B153" s="12" t="s">
        <v>230</v>
      </c>
      <c r="C153" s="19" t="str">
        <f t="shared" si="22"/>
        <v>O11 Dimensjonerende belegningsvekt [kN/m2]</v>
      </c>
      <c r="D153" s="32">
        <v>3.5</v>
      </c>
      <c r="E153" s="19"/>
    </row>
    <row r="154" spans="1:5" s="15" customFormat="1" x14ac:dyDescent="0.25">
      <c r="A154" s="19" t="s">
        <v>442</v>
      </c>
      <c r="B154" s="19" t="s">
        <v>238</v>
      </c>
      <c r="C154" s="19" t="str">
        <f t="shared" si="22"/>
        <v xml:space="preserve">O12 Dimensjonerende trafikklast </v>
      </c>
      <c r="D154" s="19" t="s">
        <v>239</v>
      </c>
      <c r="E154" s="19"/>
    </row>
    <row r="155" spans="1:5" s="15" customFormat="1" x14ac:dyDescent="0.25">
      <c r="A155" s="19" t="s">
        <v>443</v>
      </c>
      <c r="B155" s="19" t="s">
        <v>264</v>
      </c>
      <c r="C155" s="19" t="str">
        <f t="shared" si="22"/>
        <v>O13 Dimensjonerende engangstransport last</v>
      </c>
      <c r="D155" s="19" t="s">
        <v>265</v>
      </c>
      <c r="E155" s="19"/>
    </row>
    <row r="156" spans="1:5" s="15" customFormat="1" x14ac:dyDescent="0.25">
      <c r="A156" s="19" t="s">
        <v>444</v>
      </c>
      <c r="B156" s="19" t="s">
        <v>302</v>
      </c>
      <c r="C156" s="20" t="str">
        <f t="shared" ref="C156:C158" si="23">_xlfn.CONCAT(A156," ",B156)</f>
        <v>O14 Dimensjonerende påkjøringslast rekkverk [kN]</v>
      </c>
      <c r="D156" s="19" t="s">
        <v>505</v>
      </c>
      <c r="E156" s="19"/>
    </row>
    <row r="157" spans="1:5" s="15" customFormat="1" x14ac:dyDescent="0.25">
      <c r="A157" s="19" t="s">
        <v>445</v>
      </c>
      <c r="B157" s="19" t="s">
        <v>395</v>
      </c>
      <c r="C157" s="20" t="str">
        <f t="shared" ref="C157" si="24">_xlfn.CONCAT(A157," ",B157)</f>
        <v>O15 Siste revisjon</v>
      </c>
      <c r="D157" s="42" t="s">
        <v>65</v>
      </c>
      <c r="E157" s="19"/>
    </row>
    <row r="158" spans="1:5" s="15" customFormat="1" x14ac:dyDescent="0.25">
      <c r="A158" s="19"/>
      <c r="B158" s="19"/>
      <c r="C158" s="20" t="str">
        <f t="shared" si="23"/>
        <v xml:space="preserve"> </v>
      </c>
      <c r="D158" s="19"/>
      <c r="E158" s="19"/>
    </row>
    <row r="159" spans="1:5" s="15" customFormat="1" x14ac:dyDescent="0.25">
      <c r="A159" s="19" t="s">
        <v>446</v>
      </c>
      <c r="B159" s="19" t="s">
        <v>377</v>
      </c>
      <c r="C159" s="20" t="str">
        <f t="shared" si="22"/>
        <v>O18 Henvisning</v>
      </c>
      <c r="D159" s="19" t="s">
        <v>382</v>
      </c>
      <c r="E159" s="19"/>
    </row>
    <row r="160" spans="1:5" s="15" customFormat="1" x14ac:dyDescent="0.25">
      <c r="A160" s="19" t="s">
        <v>447</v>
      </c>
      <c r="B160" s="19" t="s">
        <v>377</v>
      </c>
      <c r="C160" s="20" t="str">
        <f t="shared" ref="C160:C167" si="25">_xlfn.CONCAT(A160," ",B160)</f>
        <v>O19 Henvisning</v>
      </c>
      <c r="D160" s="19"/>
      <c r="E160" s="19"/>
    </row>
    <row r="161" spans="1:5" s="15" customFormat="1" x14ac:dyDescent="0.25">
      <c r="A161" s="19" t="s">
        <v>448</v>
      </c>
      <c r="B161" s="19" t="s">
        <v>377</v>
      </c>
      <c r="C161" s="20" t="str">
        <f t="shared" si="25"/>
        <v>O20 Henvisning</v>
      </c>
      <c r="D161" s="19"/>
      <c r="E161" s="19"/>
    </row>
    <row r="162" spans="1:5" s="15" customFormat="1" x14ac:dyDescent="0.25">
      <c r="A162" s="19" t="s">
        <v>449</v>
      </c>
      <c r="B162" s="19" t="s">
        <v>377</v>
      </c>
      <c r="C162" s="20" t="str">
        <f t="shared" si="25"/>
        <v>O21 Henvisning</v>
      </c>
      <c r="D162" s="19"/>
      <c r="E162" s="19"/>
    </row>
    <row r="163" spans="1:5" s="15" customFormat="1" x14ac:dyDescent="0.25">
      <c r="A163" s="19" t="s">
        <v>450</v>
      </c>
      <c r="B163" s="19" t="s">
        <v>377</v>
      </c>
      <c r="C163" s="20" t="str">
        <f t="shared" si="25"/>
        <v>O22 Henvisning</v>
      </c>
      <c r="D163" s="19"/>
      <c r="E163" s="19"/>
    </row>
    <row r="164" spans="1:5" s="15" customFormat="1" x14ac:dyDescent="0.25">
      <c r="A164" s="19" t="s">
        <v>519</v>
      </c>
      <c r="B164" s="19" t="s">
        <v>377</v>
      </c>
      <c r="C164" s="20" t="str">
        <f t="shared" ref="C164:C166" si="26">_xlfn.CONCAT(A164," ",B164)</f>
        <v>O23 Henvisning</v>
      </c>
      <c r="D164" s="19"/>
      <c r="E164" s="19"/>
    </row>
    <row r="165" spans="1:5" s="15" customFormat="1" x14ac:dyDescent="0.25">
      <c r="A165" s="19" t="s">
        <v>520</v>
      </c>
      <c r="B165" s="19" t="s">
        <v>377</v>
      </c>
      <c r="C165" s="20" t="str">
        <f t="shared" si="26"/>
        <v>O24 Henvisning</v>
      </c>
      <c r="D165" s="19"/>
      <c r="E165" s="19"/>
    </row>
    <row r="166" spans="1:5" s="15" customFormat="1" x14ac:dyDescent="0.25">
      <c r="A166" s="19" t="s">
        <v>521</v>
      </c>
      <c r="B166" s="19" t="s">
        <v>377</v>
      </c>
      <c r="C166" s="20" t="str">
        <f t="shared" si="26"/>
        <v>O25 Henvisning</v>
      </c>
      <c r="D166" s="19"/>
      <c r="E166" s="19"/>
    </row>
    <row r="167" spans="1:5" s="15" customFormat="1" x14ac:dyDescent="0.25">
      <c r="A167" s="19"/>
      <c r="B167" s="19"/>
      <c r="C167" s="20" t="str">
        <f t="shared" si="25"/>
        <v xml:space="preserve"> </v>
      </c>
      <c r="D167" s="19"/>
      <c r="E167" s="19"/>
    </row>
    <row r="168" spans="1:5" s="15" customFormat="1" x14ac:dyDescent="0.25">
      <c r="A168" s="19"/>
      <c r="B168" s="19"/>
      <c r="C168" s="20" t="str">
        <f t="shared" si="22"/>
        <v xml:space="preserve"> </v>
      </c>
      <c r="D168" s="19"/>
      <c r="E168" s="19"/>
    </row>
    <row r="169" spans="1:5" s="15" customFormat="1" x14ac:dyDescent="0.25">
      <c r="A169" s="35"/>
      <c r="B169" s="35"/>
      <c r="C169" s="36" t="str">
        <f t="shared" si="22"/>
        <v xml:space="preserve"> </v>
      </c>
      <c r="D169" s="35"/>
      <c r="E169" s="35"/>
    </row>
  </sheetData>
  <phoneticPr fontId="1" type="noConversion"/>
  <pageMargins left="0.7" right="0.7" top="0.75" bottom="0.75" header="0.3" footer="0.3"/>
  <pageSetup paperSize="9" scale="89" fitToHeight="0" orientation="landscape" horizont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0603E-696A-458F-8B4F-44C5C2820A39}">
  <sheetPr>
    <pageSetUpPr fitToPage="1"/>
  </sheetPr>
  <dimension ref="A1:G37"/>
  <sheetViews>
    <sheetView tabSelected="1" zoomScale="115" zoomScaleNormal="115" workbookViewId="0">
      <selection activeCell="H25" sqref="H25"/>
    </sheetView>
  </sheetViews>
  <sheetFormatPr baseColWidth="10" defaultColWidth="11.42578125" defaultRowHeight="15" x14ac:dyDescent="0.25"/>
  <cols>
    <col min="1" max="1" width="10.140625" customWidth="1"/>
    <col min="2" max="2" width="33.5703125" customWidth="1"/>
    <col min="3" max="3" width="39.5703125" customWidth="1"/>
    <col min="4" max="4" width="31.28515625" style="23" customWidth="1"/>
    <col min="6" max="6" width="31.5703125" customWidth="1"/>
  </cols>
  <sheetData>
    <row r="1" spans="1:7" ht="21" x14ac:dyDescent="0.35">
      <c r="A1" s="62" t="s">
        <v>142</v>
      </c>
      <c r="B1" s="62"/>
      <c r="C1" s="62"/>
      <c r="D1" s="62"/>
    </row>
    <row r="2" spans="1:7" x14ac:dyDescent="0.25">
      <c r="A2" s="26" t="s">
        <v>85</v>
      </c>
      <c r="B2" s="27" t="s">
        <v>1</v>
      </c>
      <c r="C2" s="27" t="s">
        <v>86</v>
      </c>
      <c r="D2" s="27" t="s">
        <v>87</v>
      </c>
      <c r="E2" s="9"/>
      <c r="F2" s="11" t="s">
        <v>141</v>
      </c>
    </row>
    <row r="3" spans="1:7" ht="16.5" customHeight="1" x14ac:dyDescent="0.25">
      <c r="A3" s="4" t="s">
        <v>90</v>
      </c>
      <c r="B3" s="1" t="s">
        <v>88</v>
      </c>
      <c r="C3" s="1" t="str">
        <f>_xlfn.CONCAT(A3," ",B3)</f>
        <v>T01 Prosjektnavn</v>
      </c>
      <c r="D3" s="12" t="s">
        <v>532</v>
      </c>
      <c r="F3" s="8" t="s">
        <v>89</v>
      </c>
      <c r="G3" s="3"/>
    </row>
    <row r="4" spans="1:7" x14ac:dyDescent="0.25">
      <c r="A4" s="4" t="s">
        <v>92</v>
      </c>
      <c r="B4" s="1" t="s">
        <v>91</v>
      </c>
      <c r="C4" s="1" t="str">
        <f>_xlfn.CONCAT(A4," ",B4)</f>
        <v>T02 Vegstrekning</v>
      </c>
      <c r="D4" s="12" t="s">
        <v>533</v>
      </c>
      <c r="F4" s="44" t="s">
        <v>328</v>
      </c>
    </row>
    <row r="5" spans="1:7" x14ac:dyDescent="0.25">
      <c r="A5" s="4" t="s">
        <v>94</v>
      </c>
      <c r="B5" s="1" t="s">
        <v>93</v>
      </c>
      <c r="C5" s="1" t="str">
        <f t="shared" ref="C5:C36" si="0">_xlfn.CONCAT(A5," ",B5)</f>
        <v>T03 Prosjektfase</v>
      </c>
      <c r="D5" s="12" t="s">
        <v>312</v>
      </c>
    </row>
    <row r="6" spans="1:7" x14ac:dyDescent="0.25">
      <c r="A6" s="4" t="s">
        <v>96</v>
      </c>
      <c r="B6" s="1" t="s">
        <v>95</v>
      </c>
      <c r="C6" s="1" t="str">
        <f t="shared" si="0"/>
        <v>T04 Dato</v>
      </c>
      <c r="D6" s="55">
        <v>45532</v>
      </c>
    </row>
    <row r="7" spans="1:7" x14ac:dyDescent="0.25">
      <c r="A7" s="4" t="s">
        <v>98</v>
      </c>
      <c r="B7" s="1" t="s">
        <v>97</v>
      </c>
      <c r="C7" s="1" t="str">
        <f t="shared" si="0"/>
        <v>T05 Bestiller</v>
      </c>
      <c r="D7" s="12" t="s">
        <v>534</v>
      </c>
    </row>
    <row r="8" spans="1:7" x14ac:dyDescent="0.25">
      <c r="A8" s="4" t="s">
        <v>100</v>
      </c>
      <c r="B8" s="1" t="s">
        <v>99</v>
      </c>
      <c r="C8" s="1" t="str">
        <f t="shared" si="0"/>
        <v>T06 Produsert for</v>
      </c>
      <c r="D8" s="12" t="s">
        <v>535</v>
      </c>
    </row>
    <row r="9" spans="1:7" x14ac:dyDescent="0.25">
      <c r="A9" s="4" t="s">
        <v>102</v>
      </c>
      <c r="B9" s="1" t="s">
        <v>101</v>
      </c>
      <c r="C9" s="1" t="str">
        <f t="shared" si="0"/>
        <v>T07 Produsert av</v>
      </c>
      <c r="D9" s="12" t="s">
        <v>536</v>
      </c>
    </row>
    <row r="10" spans="1:7" x14ac:dyDescent="0.25">
      <c r="A10" s="4" t="s">
        <v>104</v>
      </c>
      <c r="B10" s="1" t="s">
        <v>103</v>
      </c>
      <c r="C10" s="1" t="str">
        <f t="shared" si="0"/>
        <v>T08 PROF-nummer</v>
      </c>
      <c r="D10" s="12">
        <v>135790</v>
      </c>
    </row>
    <row r="11" spans="1:7" x14ac:dyDescent="0.25">
      <c r="A11" s="4" t="s">
        <v>106</v>
      </c>
      <c r="B11" s="1" t="s">
        <v>105</v>
      </c>
      <c r="C11" s="1" t="str">
        <f t="shared" si="0"/>
        <v>T09 Arkivnummer</v>
      </c>
      <c r="D11" s="12">
        <v>24680</v>
      </c>
    </row>
    <row r="12" spans="1:7" x14ac:dyDescent="0.25">
      <c r="A12" s="4" t="s">
        <v>108</v>
      </c>
      <c r="B12" s="1" t="s">
        <v>107</v>
      </c>
      <c r="C12" s="1" t="str">
        <f t="shared" si="0"/>
        <v>T10 Utarbeidet av</v>
      </c>
      <c r="D12" s="12" t="s">
        <v>537</v>
      </c>
    </row>
    <row r="13" spans="1:7" x14ac:dyDescent="0.25">
      <c r="A13" s="4" t="s">
        <v>110</v>
      </c>
      <c r="B13" s="1" t="s">
        <v>109</v>
      </c>
      <c r="C13" s="1" t="str">
        <f t="shared" si="0"/>
        <v>T11 Kontrollert av</v>
      </c>
      <c r="D13" s="12" t="s">
        <v>538</v>
      </c>
    </row>
    <row r="14" spans="1:7" x14ac:dyDescent="0.25">
      <c r="A14" s="4" t="s">
        <v>112</v>
      </c>
      <c r="B14" s="1" t="s">
        <v>111</v>
      </c>
      <c r="C14" s="1" t="str">
        <f t="shared" si="0"/>
        <v>T12 Godkjent av</v>
      </c>
      <c r="D14" s="12" t="s">
        <v>539</v>
      </c>
    </row>
    <row r="15" spans="1:7" x14ac:dyDescent="0.25">
      <c r="A15" s="4" t="s">
        <v>113</v>
      </c>
      <c r="B15" s="1" t="s">
        <v>122</v>
      </c>
      <c r="C15" s="1" t="str">
        <f t="shared" si="0"/>
        <v>T13 Byggverksnummer</v>
      </c>
      <c r="D15" s="12" t="s">
        <v>540</v>
      </c>
    </row>
    <row r="16" spans="1:7" x14ac:dyDescent="0.25">
      <c r="A16" s="4" t="s">
        <v>115</v>
      </c>
      <c r="B16" s="1" t="s">
        <v>124</v>
      </c>
      <c r="C16" s="1" t="str">
        <f t="shared" si="0"/>
        <v>T14 Konstruksjonsnummer</v>
      </c>
      <c r="D16" s="12" t="s">
        <v>541</v>
      </c>
    </row>
    <row r="17" spans="1:7" x14ac:dyDescent="0.25">
      <c r="A17" s="4" t="s">
        <v>116</v>
      </c>
      <c r="B17" s="1" t="s">
        <v>126</v>
      </c>
      <c r="C17" s="1" t="str">
        <f t="shared" si="0"/>
        <v>T15 Konstruksjonsnavn</v>
      </c>
      <c r="D17" s="12" t="s">
        <v>542</v>
      </c>
    </row>
    <row r="18" spans="1:7" x14ac:dyDescent="0.25">
      <c r="A18" s="4" t="s">
        <v>117</v>
      </c>
      <c r="B18" s="12" t="s">
        <v>135</v>
      </c>
      <c r="C18" s="1" t="str">
        <f>_xlfn.CONCAT(A18," ",B18)</f>
        <v>T16 Godkjenningsnotat</v>
      </c>
      <c r="D18" s="12" t="s">
        <v>543</v>
      </c>
    </row>
    <row r="19" spans="1:7" x14ac:dyDescent="0.25">
      <c r="A19" s="4" t="s">
        <v>119</v>
      </c>
      <c r="B19" s="13" t="s">
        <v>136</v>
      </c>
      <c r="C19" s="2" t="str">
        <f>_xlfn.CONCAT(A19," ",B19)</f>
        <v>T17 Godkjenningsdato</v>
      </c>
      <c r="D19" s="63">
        <v>45579</v>
      </c>
    </row>
    <row r="20" spans="1:7" x14ac:dyDescent="0.25">
      <c r="A20" s="4" t="s">
        <v>121</v>
      </c>
      <c r="B20" s="5" t="s">
        <v>137</v>
      </c>
      <c r="C20" s="1" t="str">
        <f t="shared" ref="C20:C22" si="1">_xlfn.CONCAT(A20," ",B20)</f>
        <v>T18 Koordinatreferanse</v>
      </c>
      <c r="D20" s="12" t="s">
        <v>544</v>
      </c>
    </row>
    <row r="21" spans="1:7" x14ac:dyDescent="0.25">
      <c r="A21" s="4" t="s">
        <v>123</v>
      </c>
      <c r="B21" s="43" t="s">
        <v>311</v>
      </c>
      <c r="C21" s="1" t="str">
        <f>_xlfn.CONCAT(A21," ",B21)</f>
        <v>T19 Lokal nullpunkt</v>
      </c>
      <c r="D21" s="12"/>
    </row>
    <row r="22" spans="1:7" x14ac:dyDescent="0.25">
      <c r="A22" s="4" t="s">
        <v>125</v>
      </c>
      <c r="B22" s="1" t="s">
        <v>138</v>
      </c>
      <c r="C22" s="1" t="str">
        <f t="shared" si="1"/>
        <v>T20 Høydereferanse</v>
      </c>
      <c r="D22" s="12" t="s">
        <v>139</v>
      </c>
    </row>
    <row r="23" spans="1:7" x14ac:dyDescent="0.25">
      <c r="A23" s="4" t="s">
        <v>127</v>
      </c>
      <c r="B23" s="12" t="s">
        <v>128</v>
      </c>
      <c r="C23" s="1" t="str">
        <f>_xlfn.CONCAT(A23," ",B23)</f>
        <v>T21 Lenke til oversiktstegning</v>
      </c>
      <c r="D23" s="12" t="s">
        <v>545</v>
      </c>
    </row>
    <row r="24" spans="1:7" x14ac:dyDescent="0.25">
      <c r="A24" s="4" t="s">
        <v>129</v>
      </c>
      <c r="B24" s="12" t="s">
        <v>130</v>
      </c>
      <c r="C24" s="1" t="str">
        <f>_xlfn.CONCAT(A24," ",B24)</f>
        <v>T22 Lenke til beskrivelse av fagmodell</v>
      </c>
      <c r="D24" s="12" t="s">
        <v>545</v>
      </c>
    </row>
    <row r="25" spans="1:7" x14ac:dyDescent="0.25">
      <c r="A25" s="4" t="s">
        <v>131</v>
      </c>
      <c r="B25" s="12" t="s">
        <v>132</v>
      </c>
      <c r="C25" s="1" t="str">
        <f>_xlfn.CONCAT(A25," ",B25)</f>
        <v>T23 Lenke til gjennomføringsplan</v>
      </c>
      <c r="D25" s="12" t="s">
        <v>545</v>
      </c>
    </row>
    <row r="26" spans="1:7" x14ac:dyDescent="0.25">
      <c r="A26" s="4" t="s">
        <v>310</v>
      </c>
      <c r="B26" s="12" t="s">
        <v>133</v>
      </c>
      <c r="C26" s="1" t="str">
        <f>_xlfn.CONCAT(A26," ",B26)</f>
        <v>T24 Lenke til IDV plan</v>
      </c>
      <c r="D26" s="12" t="s">
        <v>545</v>
      </c>
    </row>
    <row r="27" spans="1:7" x14ac:dyDescent="0.25">
      <c r="A27" s="4" t="s">
        <v>387</v>
      </c>
      <c r="B27" s="12" t="s">
        <v>134</v>
      </c>
      <c r="C27" s="1" t="str">
        <f>_xlfn.CONCAT(A27," ",B27)</f>
        <v>T25 Følgedokumentasjon</v>
      </c>
      <c r="D27" s="12" t="s">
        <v>545</v>
      </c>
    </row>
    <row r="28" spans="1:7" x14ac:dyDescent="0.25">
      <c r="A28" s="4"/>
      <c r="B28" s="1"/>
      <c r="C28" s="1" t="str">
        <f t="shared" ref="C28:C29" si="2">_xlfn.CONCAT(A28," ",B28)</f>
        <v xml:space="preserve"> </v>
      </c>
      <c r="D28" s="12"/>
    </row>
    <row r="29" spans="1:7" x14ac:dyDescent="0.25">
      <c r="A29" s="4"/>
      <c r="B29" s="1"/>
      <c r="C29" s="1" t="str">
        <f t="shared" si="2"/>
        <v xml:space="preserve"> </v>
      </c>
      <c r="D29" s="12"/>
    </row>
    <row r="30" spans="1:7" x14ac:dyDescent="0.25">
      <c r="A30" s="25"/>
      <c r="B30" s="11"/>
      <c r="C30" s="11" t="str">
        <f>_xlfn.CONCAT(A30," ",B30)</f>
        <v xml:space="preserve"> </v>
      </c>
      <c r="D30" s="35"/>
      <c r="E30" s="9"/>
      <c r="F30" s="11" t="s">
        <v>141</v>
      </c>
    </row>
    <row r="31" spans="1:7" x14ac:dyDescent="0.25">
      <c r="A31" s="4" t="s">
        <v>49</v>
      </c>
      <c r="B31" s="12" t="s">
        <v>7</v>
      </c>
      <c r="C31" s="1" t="str">
        <f t="shared" si="0"/>
        <v>R01 Revisjon</v>
      </c>
      <c r="D31" s="12"/>
      <c r="F31" s="8" t="s">
        <v>7</v>
      </c>
      <c r="G31" s="3"/>
    </row>
    <row r="32" spans="1:7" x14ac:dyDescent="0.25">
      <c r="A32" s="4" t="s">
        <v>51</v>
      </c>
      <c r="B32" s="12" t="s">
        <v>114</v>
      </c>
      <c r="C32" s="1" t="str">
        <f t="shared" si="0"/>
        <v>R02 Revisjonsdato</v>
      </c>
      <c r="D32" s="12"/>
      <c r="F32" s="38" t="s">
        <v>266</v>
      </c>
    </row>
    <row r="33" spans="1:4" x14ac:dyDescent="0.25">
      <c r="A33" s="4" t="s">
        <v>53</v>
      </c>
      <c r="B33" s="12" t="s">
        <v>389</v>
      </c>
      <c r="C33" s="1" t="str">
        <f t="shared" si="0"/>
        <v>R03 Revisjonsårsak</v>
      </c>
      <c r="D33" s="12"/>
    </row>
    <row r="34" spans="1:4" x14ac:dyDescent="0.25">
      <c r="A34" s="4" t="s">
        <v>54</v>
      </c>
      <c r="B34" s="12" t="s">
        <v>147</v>
      </c>
      <c r="C34" s="1" t="str">
        <f t="shared" si="0"/>
        <v>R04 Revisjon utført av</v>
      </c>
      <c r="D34" s="12"/>
    </row>
    <row r="35" spans="1:4" x14ac:dyDescent="0.25">
      <c r="A35" s="4" t="s">
        <v>55</v>
      </c>
      <c r="B35" s="12" t="s">
        <v>118</v>
      </c>
      <c r="C35" s="1" t="str">
        <f t="shared" si="0"/>
        <v>R05 Revisjon kontrollert av</v>
      </c>
      <c r="D35" s="12"/>
    </row>
    <row r="36" spans="1:4" x14ac:dyDescent="0.25">
      <c r="A36" s="4" t="s">
        <v>57</v>
      </c>
      <c r="B36" s="12" t="s">
        <v>120</v>
      </c>
      <c r="C36" s="1" t="str">
        <f t="shared" si="0"/>
        <v>R06 Revisjon godkjent av</v>
      </c>
      <c r="D36" s="12"/>
    </row>
    <row r="37" spans="1:4" x14ac:dyDescent="0.25">
      <c r="A37" s="4"/>
      <c r="B37" s="1"/>
      <c r="C37" s="1"/>
      <c r="D37" s="12"/>
    </row>
  </sheetData>
  <mergeCells count="1">
    <mergeCell ref="A1:D1"/>
  </mergeCells>
  <phoneticPr fontId="1" type="noConversion"/>
  <pageMargins left="0.7" right="0.7" top="0.75" bottom="0.75" header="0.3" footer="0.3"/>
  <pageSetup paperSize="9" scale="87" fitToHeight="0" orientation="landscape" horizont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6CBF9-73D8-4D9E-9944-F5C69EB0071C}">
  <sheetPr>
    <pageSetUpPr fitToPage="1"/>
  </sheetPr>
  <dimension ref="A2:E46"/>
  <sheetViews>
    <sheetView zoomScale="115" zoomScaleNormal="115" workbookViewId="0">
      <selection activeCell="B30" sqref="B30"/>
    </sheetView>
  </sheetViews>
  <sheetFormatPr baseColWidth="10" defaultColWidth="11.42578125" defaultRowHeight="15" x14ac:dyDescent="0.25"/>
  <cols>
    <col min="1" max="1" width="14.85546875" customWidth="1"/>
    <col min="2" max="2" width="64.42578125" customWidth="1"/>
    <col min="3" max="3" width="69.7109375" customWidth="1"/>
    <col min="4" max="4" width="79" style="40" customWidth="1"/>
    <col min="5" max="5" width="31.5703125" customWidth="1"/>
  </cols>
  <sheetData>
    <row r="2" spans="1:5" ht="21" x14ac:dyDescent="0.35">
      <c r="A2" s="33"/>
      <c r="B2" s="34"/>
      <c r="C2" s="39" t="s">
        <v>146</v>
      </c>
      <c r="D2" s="47"/>
      <c r="E2" s="30"/>
    </row>
    <row r="3" spans="1:5" x14ac:dyDescent="0.25">
      <c r="A3" s="10" t="s">
        <v>0</v>
      </c>
      <c r="B3" s="10" t="s">
        <v>1</v>
      </c>
      <c r="C3" s="10" t="s">
        <v>2</v>
      </c>
      <c r="D3" s="48" t="s">
        <v>4</v>
      </c>
      <c r="E3" s="29" t="s">
        <v>148</v>
      </c>
    </row>
    <row r="4" spans="1:5" s="15" customFormat="1" x14ac:dyDescent="0.25">
      <c r="A4" s="19" t="s">
        <v>349</v>
      </c>
      <c r="B4" s="1" t="s">
        <v>48</v>
      </c>
      <c r="C4" s="19" t="str">
        <f t="shared" ref="C4:C45" si="0">_xlfn.CONCAT(A4," ",B4)</f>
        <v>A01 Posisjonsnummer</v>
      </c>
      <c r="D4" s="32" t="s">
        <v>412</v>
      </c>
      <c r="E4" s="16" t="s">
        <v>397</v>
      </c>
    </row>
    <row r="5" spans="1:5" s="15" customFormat="1" x14ac:dyDescent="0.25">
      <c r="A5" s="19" t="s">
        <v>350</v>
      </c>
      <c r="B5" s="1" t="s">
        <v>398</v>
      </c>
      <c r="C5" s="19" t="str">
        <f t="shared" si="0"/>
        <v>A02 Diameter [mm]</v>
      </c>
      <c r="D5" s="32">
        <v>20</v>
      </c>
      <c r="E5" s="38" t="s">
        <v>397</v>
      </c>
    </row>
    <row r="6" spans="1:5" s="15" customFormat="1" x14ac:dyDescent="0.25">
      <c r="A6" s="19" t="s">
        <v>351</v>
      </c>
      <c r="B6" s="1" t="s">
        <v>399</v>
      </c>
      <c r="C6" s="19" t="str">
        <f t="shared" si="0"/>
        <v>A03 Senteravstand [mm]</v>
      </c>
      <c r="D6" s="32">
        <v>150</v>
      </c>
      <c r="E6" s="21"/>
    </row>
    <row r="7" spans="1:5" s="15" customFormat="1" x14ac:dyDescent="0.25">
      <c r="A7" s="19" t="s">
        <v>352</v>
      </c>
      <c r="B7" s="1" t="s">
        <v>52</v>
      </c>
      <c r="C7" s="19" t="str">
        <f t="shared" si="0"/>
        <v>A04 Kvalitet</v>
      </c>
      <c r="D7" s="32" t="s">
        <v>413</v>
      </c>
      <c r="E7" s="14"/>
    </row>
    <row r="8" spans="1:5" s="15" customFormat="1" x14ac:dyDescent="0.25">
      <c r="A8" s="19" t="s">
        <v>353</v>
      </c>
      <c r="B8" s="1" t="s">
        <v>50</v>
      </c>
      <c r="C8" s="19" t="str">
        <f t="shared" si="0"/>
        <v>A05 Antall</v>
      </c>
      <c r="D8" s="32">
        <v>10</v>
      </c>
      <c r="E8" s="14"/>
    </row>
    <row r="9" spans="1:5" s="15" customFormat="1" x14ac:dyDescent="0.25">
      <c r="A9" s="19" t="s">
        <v>354</v>
      </c>
      <c r="B9" s="1" t="s">
        <v>9</v>
      </c>
      <c r="C9" s="19" t="str">
        <f t="shared" si="0"/>
        <v>A06 Lengde</v>
      </c>
      <c r="D9" s="32" t="s">
        <v>518</v>
      </c>
      <c r="E9" s="14"/>
    </row>
    <row r="10" spans="1:5" s="15" customFormat="1" x14ac:dyDescent="0.25">
      <c r="A10" s="19" t="s">
        <v>355</v>
      </c>
      <c r="B10" s="28" t="s">
        <v>516</v>
      </c>
      <c r="C10" s="19" t="str">
        <f t="shared" si="0"/>
        <v>A07 Vekt [kg]</v>
      </c>
      <c r="D10" s="32">
        <v>2.5</v>
      </c>
      <c r="E10" s="14"/>
    </row>
    <row r="11" spans="1:5" s="15" customFormat="1" x14ac:dyDescent="0.25">
      <c r="A11" s="19" t="s">
        <v>356</v>
      </c>
      <c r="B11" s="19" t="s">
        <v>25</v>
      </c>
      <c r="C11" s="19" t="str">
        <f t="shared" si="0"/>
        <v>A08 Merknad</v>
      </c>
      <c r="D11" s="32" t="s">
        <v>517</v>
      </c>
      <c r="E11" s="14"/>
    </row>
    <row r="12" spans="1:5" s="15" customFormat="1" x14ac:dyDescent="0.25">
      <c r="A12" s="19" t="s">
        <v>357</v>
      </c>
      <c r="B12" s="19" t="s">
        <v>25</v>
      </c>
      <c r="C12" s="19" t="str">
        <f t="shared" si="0"/>
        <v>A09 Merknad</v>
      </c>
      <c r="D12" s="32"/>
      <c r="E12" s="14"/>
    </row>
    <row r="13" spans="1:5" s="15" customFormat="1" x14ac:dyDescent="0.25">
      <c r="A13" s="19" t="s">
        <v>358</v>
      </c>
      <c r="B13" s="19" t="s">
        <v>25</v>
      </c>
      <c r="C13" s="19" t="str">
        <f t="shared" si="0"/>
        <v>A10 Merknad</v>
      </c>
      <c r="D13" s="32"/>
      <c r="E13" s="14"/>
    </row>
    <row r="14" spans="1:5" s="15" customFormat="1" x14ac:dyDescent="0.25">
      <c r="A14" s="19" t="s">
        <v>359</v>
      </c>
      <c r="B14" s="19" t="s">
        <v>25</v>
      </c>
      <c r="C14" s="19" t="str">
        <f t="shared" si="0"/>
        <v>A11 Merknad</v>
      </c>
      <c r="D14" s="32"/>
      <c r="E14" s="14"/>
    </row>
    <row r="15" spans="1:5" s="15" customFormat="1" x14ac:dyDescent="0.25">
      <c r="A15" s="19" t="s">
        <v>360</v>
      </c>
      <c r="B15" s="19" t="s">
        <v>25</v>
      </c>
      <c r="C15" s="19" t="str">
        <f t="shared" si="0"/>
        <v>A12 Merknad</v>
      </c>
      <c r="D15" s="32"/>
      <c r="E15" s="14"/>
    </row>
    <row r="16" spans="1:5" s="15" customFormat="1" x14ac:dyDescent="0.25">
      <c r="A16" s="19" t="s">
        <v>361</v>
      </c>
      <c r="B16" s="1" t="s">
        <v>59</v>
      </c>
      <c r="C16" s="19" t="str">
        <f t="shared" si="0"/>
        <v>A13 BVBS</v>
      </c>
      <c r="D16" s="32"/>
      <c r="E16" s="14"/>
    </row>
    <row r="17" spans="1:5" s="15" customFormat="1" x14ac:dyDescent="0.25">
      <c r="A17" s="19" t="s">
        <v>362</v>
      </c>
      <c r="B17" s="19"/>
      <c r="C17" s="20"/>
      <c r="D17" s="32"/>
      <c r="E17" s="14"/>
    </row>
    <row r="18" spans="1:5" s="15" customFormat="1" x14ac:dyDescent="0.25">
      <c r="A18" s="19" t="s">
        <v>363</v>
      </c>
      <c r="B18" s="1"/>
      <c r="C18" s="20"/>
      <c r="D18" s="32"/>
      <c r="E18" s="14"/>
    </row>
    <row r="19" spans="1:5" s="15" customFormat="1" x14ac:dyDescent="0.25">
      <c r="A19" s="19" t="s">
        <v>396</v>
      </c>
      <c r="B19" s="1"/>
      <c r="C19" s="20"/>
      <c r="D19" s="32"/>
      <c r="E19" s="14"/>
    </row>
    <row r="20" spans="1:5" s="15" customFormat="1" x14ac:dyDescent="0.25">
      <c r="A20" s="19" t="s">
        <v>415</v>
      </c>
      <c r="B20" s="1"/>
      <c r="C20" s="20"/>
      <c r="D20" s="32"/>
      <c r="E20" s="14"/>
    </row>
    <row r="21" spans="1:5" s="15" customFormat="1" x14ac:dyDescent="0.25">
      <c r="A21" s="19" t="s">
        <v>416</v>
      </c>
      <c r="B21" s="19"/>
      <c r="C21" s="20"/>
      <c r="D21" s="32"/>
      <c r="E21" s="14"/>
    </row>
    <row r="22" spans="1:5" s="15" customFormat="1" x14ac:dyDescent="0.25">
      <c r="A22" s="19" t="s">
        <v>417</v>
      </c>
      <c r="B22" s="1" t="s">
        <v>56</v>
      </c>
      <c r="C22" s="20"/>
      <c r="D22" s="32"/>
      <c r="E22" s="14"/>
    </row>
    <row r="23" spans="1:5" s="15" customFormat="1" x14ac:dyDescent="0.25">
      <c r="A23" s="19" t="s">
        <v>418</v>
      </c>
      <c r="B23" s="1" t="s">
        <v>59</v>
      </c>
      <c r="C23" s="20" t="str">
        <f t="shared" ref="C23:C44" si="1">_xlfn.CONCAT(A23," ",B23)</f>
        <v>A20 BVBS</v>
      </c>
      <c r="D23" s="32"/>
      <c r="E23" s="14"/>
    </row>
    <row r="24" spans="1:5" s="15" customFormat="1" x14ac:dyDescent="0.25">
      <c r="A24" s="19" t="s">
        <v>378</v>
      </c>
      <c r="B24" s="1" t="s">
        <v>62</v>
      </c>
      <c r="C24" s="20" t="str">
        <f t="shared" si="1"/>
        <v>A21 Formkode</v>
      </c>
      <c r="D24" s="32">
        <v>11</v>
      </c>
      <c r="E24" s="14"/>
    </row>
    <row r="25" spans="1:5" s="15" customFormat="1" x14ac:dyDescent="0.25">
      <c r="A25" s="19" t="s">
        <v>379</v>
      </c>
      <c r="B25" s="1" t="s">
        <v>410</v>
      </c>
      <c r="C25" s="20" t="str">
        <f t="shared" si="1"/>
        <v>A22 DOR- radius [mm]</v>
      </c>
      <c r="D25" s="32">
        <v>16</v>
      </c>
      <c r="E25" s="14"/>
    </row>
    <row r="26" spans="1:5" s="15" customFormat="1" x14ac:dyDescent="0.25">
      <c r="A26" s="19" t="s">
        <v>380</v>
      </c>
      <c r="B26" s="1" t="s">
        <v>411</v>
      </c>
      <c r="C26" s="20" t="str">
        <f t="shared" si="1"/>
        <v>A23 R- radius [mm]</v>
      </c>
      <c r="D26" s="32"/>
      <c r="E26" s="14"/>
    </row>
    <row r="27" spans="1:5" s="15" customFormat="1" x14ac:dyDescent="0.25">
      <c r="A27" s="19" t="s">
        <v>381</v>
      </c>
      <c r="B27" s="1" t="s">
        <v>400</v>
      </c>
      <c r="C27" s="20" t="str">
        <f t="shared" si="1"/>
        <v>A24 A [mm]</v>
      </c>
      <c r="D27" s="32">
        <v>1200</v>
      </c>
      <c r="E27" s="14"/>
    </row>
    <row r="28" spans="1:5" s="15" customFormat="1" x14ac:dyDescent="0.25">
      <c r="A28" s="19" t="s">
        <v>388</v>
      </c>
      <c r="B28" s="1" t="s">
        <v>401</v>
      </c>
      <c r="C28" s="20" t="str">
        <f t="shared" si="1"/>
        <v>A25 B [mm]</v>
      </c>
      <c r="D28" s="32">
        <v>4800</v>
      </c>
      <c r="E28" s="14"/>
    </row>
    <row r="29" spans="1:5" s="15" customFormat="1" x14ac:dyDescent="0.25">
      <c r="A29" s="19" t="s">
        <v>419</v>
      </c>
      <c r="B29" s="1" t="s">
        <v>402</v>
      </c>
      <c r="C29" s="20" t="str">
        <f t="shared" si="1"/>
        <v>A26 C [mm]</v>
      </c>
      <c r="D29" s="32"/>
      <c r="E29" s="14"/>
    </row>
    <row r="30" spans="1:5" s="15" customFormat="1" x14ac:dyDescent="0.25">
      <c r="A30" s="19" t="s">
        <v>420</v>
      </c>
      <c r="B30" s="1" t="s">
        <v>403</v>
      </c>
      <c r="C30" s="20" t="str">
        <f t="shared" si="1"/>
        <v>A27 D [mm]</v>
      </c>
      <c r="D30" s="32"/>
      <c r="E30" s="14"/>
    </row>
    <row r="31" spans="1:5" s="15" customFormat="1" x14ac:dyDescent="0.25">
      <c r="A31" s="19" t="s">
        <v>421</v>
      </c>
      <c r="B31" s="1" t="s">
        <v>404</v>
      </c>
      <c r="C31" s="20" t="str">
        <f t="shared" si="1"/>
        <v>A28 E [mm]</v>
      </c>
      <c r="D31" s="32"/>
      <c r="E31" s="14"/>
    </row>
    <row r="32" spans="1:5" s="15" customFormat="1" x14ac:dyDescent="0.25">
      <c r="A32" s="19" t="s">
        <v>422</v>
      </c>
      <c r="B32" s="1" t="s">
        <v>405</v>
      </c>
      <c r="C32" s="20" t="str">
        <f t="shared" si="1"/>
        <v>A29 F [mm]</v>
      </c>
      <c r="D32" s="32"/>
      <c r="E32" s="14"/>
    </row>
    <row r="33" spans="1:5" s="15" customFormat="1" x14ac:dyDescent="0.25">
      <c r="A33" s="19" t="s">
        <v>423</v>
      </c>
      <c r="B33" s="1" t="s">
        <v>406</v>
      </c>
      <c r="C33" s="20" t="str">
        <f t="shared" si="1"/>
        <v>A30 G [mm]</v>
      </c>
      <c r="D33" s="32"/>
      <c r="E33" s="14"/>
    </row>
    <row r="34" spans="1:5" s="15" customFormat="1" x14ac:dyDescent="0.25">
      <c r="A34" s="19" t="s">
        <v>424</v>
      </c>
      <c r="B34" s="1" t="s">
        <v>407</v>
      </c>
      <c r="C34" s="20" t="str">
        <f t="shared" ref="C34:C43" si="2">_xlfn.CONCAT(A34," ",B34)</f>
        <v>A31 H [mm]</v>
      </c>
      <c r="D34" s="32"/>
      <c r="E34" s="14"/>
    </row>
    <row r="35" spans="1:5" s="15" customFormat="1" x14ac:dyDescent="0.25">
      <c r="A35" s="19" t="s">
        <v>425</v>
      </c>
      <c r="B35" s="1" t="s">
        <v>408</v>
      </c>
      <c r="C35" s="20" t="str">
        <f t="shared" si="2"/>
        <v>A32 I [mm]</v>
      </c>
      <c r="D35" s="32"/>
      <c r="E35" s="14"/>
    </row>
    <row r="36" spans="1:5" s="15" customFormat="1" x14ac:dyDescent="0.25">
      <c r="A36" s="19" t="s">
        <v>426</v>
      </c>
      <c r="B36" s="1" t="s">
        <v>409</v>
      </c>
      <c r="C36" s="20" t="str">
        <f t="shared" si="2"/>
        <v>A33 J [mm]</v>
      </c>
      <c r="D36" s="32"/>
      <c r="E36" s="14"/>
    </row>
    <row r="37" spans="1:5" s="15" customFormat="1" ht="17.25" x14ac:dyDescent="0.25">
      <c r="A37" s="19" t="s">
        <v>427</v>
      </c>
      <c r="B37" s="1" t="s">
        <v>60</v>
      </c>
      <c r="C37" s="20" t="str">
        <f t="shared" si="2"/>
        <v>A34 Krok Start</v>
      </c>
      <c r="D37" s="32" t="s">
        <v>414</v>
      </c>
      <c r="E37" s="14"/>
    </row>
    <row r="38" spans="1:5" s="15" customFormat="1" x14ac:dyDescent="0.25">
      <c r="A38" s="19" t="s">
        <v>428</v>
      </c>
      <c r="B38" s="1" t="s">
        <v>63</v>
      </c>
      <c r="C38" s="20" t="str">
        <f t="shared" si="2"/>
        <v>A35 Krok Start Lengde</v>
      </c>
      <c r="D38" s="32"/>
      <c r="E38" s="14"/>
    </row>
    <row r="39" spans="1:5" s="15" customFormat="1" x14ac:dyDescent="0.25">
      <c r="A39" s="19" t="s">
        <v>429</v>
      </c>
      <c r="B39" s="1" t="s">
        <v>61</v>
      </c>
      <c r="C39" s="20" t="str">
        <f t="shared" si="2"/>
        <v>A36 Krok Slutt</v>
      </c>
      <c r="D39" s="32">
        <v>0</v>
      </c>
      <c r="E39" s="14"/>
    </row>
    <row r="40" spans="1:5" s="15" customFormat="1" x14ac:dyDescent="0.25">
      <c r="A40" s="19" t="s">
        <v>430</v>
      </c>
      <c r="B40" s="1" t="s">
        <v>64</v>
      </c>
      <c r="C40" s="20" t="str">
        <f t="shared" si="2"/>
        <v>A37 Krok Slutt Lengde</v>
      </c>
      <c r="D40" s="32"/>
      <c r="E40" s="14"/>
    </row>
    <row r="41" spans="1:5" s="15" customFormat="1" x14ac:dyDescent="0.25">
      <c r="A41" s="19"/>
      <c r="B41" s="1"/>
      <c r="C41" s="20" t="str">
        <f t="shared" si="2"/>
        <v xml:space="preserve"> </v>
      </c>
      <c r="D41" s="32"/>
      <c r="E41" s="14"/>
    </row>
    <row r="42" spans="1:5" s="15" customFormat="1" x14ac:dyDescent="0.25">
      <c r="A42" s="19"/>
      <c r="B42" s="1"/>
      <c r="C42" s="20" t="str">
        <f t="shared" si="2"/>
        <v xml:space="preserve"> </v>
      </c>
      <c r="D42" s="32"/>
      <c r="E42" s="14"/>
    </row>
    <row r="43" spans="1:5" s="15" customFormat="1" x14ac:dyDescent="0.25">
      <c r="A43" s="19"/>
      <c r="B43" s="1"/>
      <c r="C43" s="20" t="str">
        <f t="shared" si="2"/>
        <v xml:space="preserve"> </v>
      </c>
      <c r="D43" s="32"/>
      <c r="E43" s="14"/>
    </row>
    <row r="44" spans="1:5" s="15" customFormat="1" x14ac:dyDescent="0.25">
      <c r="A44" s="19"/>
      <c r="B44" s="19"/>
      <c r="C44" s="20" t="str">
        <f t="shared" si="1"/>
        <v xml:space="preserve"> </v>
      </c>
      <c r="D44" s="32"/>
      <c r="E44" s="14"/>
    </row>
    <row r="45" spans="1:5" s="15" customFormat="1" x14ac:dyDescent="0.25">
      <c r="A45" s="19"/>
      <c r="B45" s="19"/>
      <c r="C45" s="20" t="str">
        <f t="shared" si="0"/>
        <v xml:space="preserve"> </v>
      </c>
      <c r="D45" s="32"/>
      <c r="E45" s="14"/>
    </row>
    <row r="46" spans="1:5" s="15" customFormat="1" x14ac:dyDescent="0.25">
      <c r="A46" s="35"/>
      <c r="B46" s="35"/>
      <c r="C46" s="36" t="str">
        <f t="shared" ref="C46" si="3">_xlfn.CONCAT(A46," ",B46)</f>
        <v xml:space="preserve"> </v>
      </c>
      <c r="D46" s="49"/>
      <c r="E46" s="35"/>
    </row>
  </sheetData>
  <phoneticPr fontId="1" type="noConversion"/>
  <pageMargins left="0.7" right="0.7" top="0.75" bottom="0.75" header="0.3" footer="0.3"/>
  <pageSetup paperSize="9" scale="89" fitToHeight="0" orientation="landscape" horizont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E5A50CA27FE83846A3A98C6E3C498B1900B3452317F2B6AF4A9D5BF83DE19280DE" ma:contentTypeVersion="2" ma:contentTypeDescription="" ma:contentTypeScope="" ma:versionID="40efda6bfabbf7179eabc57b3bd21a1f">
  <xsd:schema xmlns:xsd="http://www.w3.org/2001/XMLSchema" xmlns:xs="http://www.w3.org/2001/XMLSchema" xmlns:p="http://schemas.microsoft.com/office/2006/metadata/properties" xmlns:ns2="beae3e8e-208c-4b8a-be05-3e30f474ae01" targetNamespace="http://schemas.microsoft.com/office/2006/metadata/properties" ma:root="true" ma:fieldsID="351d4c00da8552ff6186ae4b3c28e5e0" ns2:_="">
    <xsd:import namespace="beae3e8e-208c-4b8a-be05-3e30f474ae01"/>
    <xsd:element name="properties">
      <xsd:complexType>
        <xsd:sequence>
          <xsd:element name="documentManagement">
            <xsd:complexType>
              <xsd:all>
                <xsd:element ref="ns2:h491b3e5757f4a00a7c25d6edb0ba887" minOccurs="0"/>
                <xsd:element ref="ns2:TaxCatchAll" minOccurs="0"/>
                <xsd:element ref="ns2:TaxCatchAllLabel" minOccurs="0"/>
                <xsd:element ref="ns2:m3df137df2ca43aeb5a0ac4f577ac654" minOccurs="0"/>
                <xsd:element ref="ns2:Sak_x0020_Mime_x0020_360" minOccurs="0"/>
                <xsd:element ref="ns2:mdd69e788dc1498dbcc1a53e4b12ec9a" minOccurs="0"/>
                <xsd:element ref="ns2:Status_x005f_x0020_journalf_x005f_x00f8_r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e3e8e-208c-4b8a-be05-3e30f474ae01" elementFormDefault="qualified">
    <xsd:import namespace="http://schemas.microsoft.com/office/2006/documentManagement/types"/>
    <xsd:import namespace="http://schemas.microsoft.com/office/infopath/2007/PartnerControls"/>
    <xsd:element name="h491b3e5757f4a00a7c25d6edb0ba887" ma:index="8" nillable="true" ma:taxonomy="true" ma:internalName="h491b3e5757f4a00a7c25d6edb0ba887" ma:taxonomyFieldName="Organisasjonsenhet" ma:displayName="Organisasjonsenhet" ma:readOnly="false" ma:default="2;#Myndighet og regelverk|ecba8dfe-ff1d-4112-8349-38d7c0e9a749" ma:fieldId="{1491b3e5-757f-4a00-a7c2-5d6edb0ba887}" ma:taxonomyMulti="true" ma:sspId="4c297bfe-2ddf-49c0-b48d-5e3f9de3295d" ma:termSetId="b03cc634-47d7-450d-b53d-2863e925e7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1501585-6204-44c4-833e-3d348cc5998e}" ma:internalName="TaxCatchAll" ma:showField="CatchAllData" ma:web="1807b540-f4e3-43a5-b15e-aaf34e4b3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1501585-6204-44c4-833e-3d348cc5998e}" ma:internalName="TaxCatchAllLabel" ma:readOnly="true" ma:showField="CatchAllDataLabel" ma:web="1807b540-f4e3-43a5-b15e-aaf34e4b3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3df137df2ca43aeb5a0ac4f577ac654" ma:index="12" nillable="true" ma:taxonomy="true" ma:internalName="m3df137df2ca43aeb5a0ac4f577ac654" ma:taxonomyFieldName="Prosessomr_x00e5_der" ma:displayName="Prosessområder" ma:readOnly="false" ma:default="" ma:fieldId="{63df137d-f2ca-43ae-b5a0-ac4f577ac654}" ma:sspId="4c297bfe-2ddf-49c0-b48d-5e3f9de3295d" ma:termSetId="2583bc30-ab2c-419c-b519-aebcd66245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ak_x0020_Mime_x0020_360" ma:index="14" nillable="true" ma:displayName="Sak Mime 360" ma:format="Hyperlink" ma:internalName="Sak_x0020_Mime_x0020_360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dd69e788dc1498dbcc1a53e4b12ec9a" ma:index="15" nillable="true" ma:taxonomy="true" ma:internalName="mdd69e788dc1498dbcc1a53e4b12ec9a" ma:taxonomyFieldName="Dokumentstatus" ma:displayName="Dokumentstatus" ma:readOnly="false" ma:default="1;#Under arbeid|f39d8bcc-2a80-4417-a67a-9134b0a418c4" ma:fieldId="{6dd69e78-8dc1-498d-bcc1-a53e4b12ec9a}" ma:sspId="4c297bfe-2ddf-49c0-b48d-5e3f9de3295d" ma:termSetId="79c2f50f-9c9d-4b9a-9024-7430fd4a1c7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tatus_x005f_x0020_journalf_x005f_x00f8_ring" ma:index="17" nillable="true" ma:displayName="Status journalføring" ma:internalName="Status_x0020_journalf_x00f8_ring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_x005f_x0020_journalf_x005f_x00f8_ring xmlns="beae3e8e-208c-4b8a-be05-3e30f474ae01" xsi:nil="true"/>
    <h491b3e5757f4a00a7c25d6edb0ba887 xmlns="beae3e8e-208c-4b8a-be05-3e30f474ae01">
      <Terms xmlns="http://schemas.microsoft.com/office/infopath/2007/PartnerControls"/>
    </h491b3e5757f4a00a7c25d6edb0ba887>
    <TaxCatchAll xmlns="beae3e8e-208c-4b8a-be05-3e30f474ae01">
      <Value>1</Value>
    </TaxCatchAll>
    <m3df137df2ca43aeb5a0ac4f577ac654 xmlns="beae3e8e-208c-4b8a-be05-3e30f474ae01">
      <Terms xmlns="http://schemas.microsoft.com/office/infopath/2007/PartnerControls"/>
    </m3df137df2ca43aeb5a0ac4f577ac654>
    <Sak_x0020_Mime_x0020_360 xmlns="beae3e8e-208c-4b8a-be05-3e30f474ae01">
      <Url xsi:nil="true"/>
      <Description xsi:nil="true"/>
    </Sak_x0020_Mime_x0020_360>
    <mdd69e788dc1498dbcc1a53e4b12ec9a xmlns="beae3e8e-208c-4b8a-be05-3e30f474ae01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Under arbeid</TermName>
          <TermId xmlns="http://schemas.microsoft.com/office/infopath/2007/PartnerControls">f39d8bcc-2a80-4417-a67a-9134b0a418c4</TermId>
        </TermInfo>
      </Terms>
    </mdd69e788dc1498dbcc1a53e4b12ec9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4c297bfe-2ddf-49c0-b48d-5e3f9de3295d" ContentTypeId="0x010100E5A50CA27FE83846A3A98C6E3C498B19" PreviousValue="false" LastSyncTimeStamp="2023-03-13T09:37:51.647Z"/>
</file>

<file path=customXml/itemProps1.xml><?xml version="1.0" encoding="utf-8"?>
<ds:datastoreItem xmlns:ds="http://schemas.openxmlformats.org/officeDocument/2006/customXml" ds:itemID="{34520212-DCB2-41B4-AA8F-39D639B1DB98}"/>
</file>

<file path=customXml/itemProps2.xml><?xml version="1.0" encoding="utf-8"?>
<ds:datastoreItem xmlns:ds="http://schemas.openxmlformats.org/officeDocument/2006/customXml" ds:itemID="{2E24BE08-C866-4A40-9AF8-1B4A4563C31A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beae3e8e-208c-4b8a-be05-3e30f474ae01"/>
  </ds:schemaRefs>
</ds:datastoreItem>
</file>

<file path=customXml/itemProps3.xml><?xml version="1.0" encoding="utf-8"?>
<ds:datastoreItem xmlns:ds="http://schemas.openxmlformats.org/officeDocument/2006/customXml" ds:itemID="{539759D4-3AEE-4C19-96CB-1926EF7FF8C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6609B35-3A77-40DD-A536-A260DDF4C5C3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Objekt</vt:lpstr>
      <vt:lpstr>Merknader</vt:lpstr>
      <vt:lpstr>Tittelfelt</vt:lpstr>
      <vt:lpstr>Armering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Kjelling Johan Marius</dc:creator>
  <cp:keywords/>
  <dc:description/>
  <cp:lastModifiedBy>Mikalsen, Christoffer Nergaard</cp:lastModifiedBy>
  <cp:revision/>
  <dcterms:created xsi:type="dcterms:W3CDTF">2021-01-22T15:11:23Z</dcterms:created>
  <dcterms:modified xsi:type="dcterms:W3CDTF">2024-10-14T11:28:24Z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0x010100E5A50CA27FE83846A3A98C6E3C498B1900B3452317F2B6AF4A9D5BF83DE19280DE</vt:lpwstr>
  </property>
  <property fmtid="{D5CDD505-2E9C-101B-9397-08002B2CF9AE}" pid="3" name="MSIP_Label_6ce37f87-bb34-4c36-b4d0-c38c85b01b16_Enabled">
    <vt:lpwstr>true</vt:lpwstr>
  </property>
  <property fmtid="{D5CDD505-2E9C-101B-9397-08002B2CF9AE}" pid="4" name="MSIP_Label_6ce37f87-bb34-4c36-b4d0-c38c85b01b16_SetDate">
    <vt:lpwstr>2022-05-24T07:13:56Z</vt:lpwstr>
  </property>
  <property fmtid="{D5CDD505-2E9C-101B-9397-08002B2CF9AE}" pid="5" name="MSIP_Label_6ce37f87-bb34-4c36-b4d0-c38c85b01b16_Method">
    <vt:lpwstr>Privileged</vt:lpwstr>
  </property>
  <property fmtid="{D5CDD505-2E9C-101B-9397-08002B2CF9AE}" pid="6" name="MSIP_Label_6ce37f87-bb34-4c36-b4d0-c38c85b01b16_Name">
    <vt:lpwstr>General</vt:lpwstr>
  </property>
  <property fmtid="{D5CDD505-2E9C-101B-9397-08002B2CF9AE}" pid="7" name="MSIP_Label_6ce37f87-bb34-4c36-b4d0-c38c85b01b16_SiteId">
    <vt:lpwstr>38856954-ed55-49f7-8bdd-738ffbbfd390</vt:lpwstr>
  </property>
  <property fmtid="{D5CDD505-2E9C-101B-9397-08002B2CF9AE}" pid="8" name="MSIP_Label_6ce37f87-bb34-4c36-b4d0-c38c85b01b16_ActionId">
    <vt:lpwstr>36a2d94a-81fd-4967-b87e-eaf34e982bab</vt:lpwstr>
  </property>
  <property fmtid="{D5CDD505-2E9C-101B-9397-08002B2CF9AE}" pid="9" name="MSIP_Label_6ce37f87-bb34-4c36-b4d0-c38c85b01b16_ContentBits">
    <vt:lpwstr>0</vt:lpwstr>
  </property>
  <property fmtid="{D5CDD505-2E9C-101B-9397-08002B2CF9AE}" pid="10" name="MediaServiceImageTags">
    <vt:lpwstr/>
  </property>
  <property fmtid="{D5CDD505-2E9C-101B-9397-08002B2CF9AE}" pid="11" name="lcf76f155ced4ddcb4097134ff3c332f">
    <vt:lpwstr/>
  </property>
  <property fmtid="{D5CDD505-2E9C-101B-9397-08002B2CF9AE}" pid="12" name="Dokumentkategori">
    <vt:lpwstr/>
  </property>
  <property fmtid="{D5CDD505-2E9C-101B-9397-08002B2CF9AE}" pid="13" name="Organisasjonsenhet">
    <vt:lpwstr/>
  </property>
  <property fmtid="{D5CDD505-2E9C-101B-9397-08002B2CF9AE}" pid="14" name="Dokumentstatus">
    <vt:lpwstr>1;#Under arbeid|f39d8bcc-2a80-4417-a67a-9134b0a418c4</vt:lpwstr>
  </property>
  <property fmtid="{D5CDD505-2E9C-101B-9397-08002B2CF9AE}" pid="15" name="Prosessområder">
    <vt:lpwstr/>
  </property>
  <property fmtid="{D5CDD505-2E9C-101B-9397-08002B2CF9AE}" pid="16" name="f74d752173c041e18d373851a76bda50">
    <vt:lpwstr/>
  </property>
  <property fmtid="{D5CDD505-2E9C-101B-9397-08002B2CF9AE}" pid="17" name="Order">
    <vt:r8>4168200</vt:r8>
  </property>
  <property fmtid="{D5CDD505-2E9C-101B-9397-08002B2CF9AE}" pid="18" name="xd_Signature">
    <vt:bool>false</vt:bool>
  </property>
  <property fmtid="{D5CDD505-2E9C-101B-9397-08002B2CF9AE}" pid="19" name="xd_ProgID">
    <vt:lpwstr/>
  </property>
  <property fmtid="{D5CDD505-2E9C-101B-9397-08002B2CF9AE}" pid="20" name="_SourceUrl">
    <vt:lpwstr/>
  </property>
  <property fmtid="{D5CDD505-2E9C-101B-9397-08002B2CF9AE}" pid="21" name="_SharedFileIndex">
    <vt:lpwstr/>
  </property>
  <property fmtid="{D5CDD505-2E9C-101B-9397-08002B2CF9AE}" pid="22" name="ComplianceAssetId">
    <vt:lpwstr/>
  </property>
  <property fmtid="{D5CDD505-2E9C-101B-9397-08002B2CF9AE}" pid="23" name="TemplateUrl">
    <vt:lpwstr/>
  </property>
  <property fmtid="{D5CDD505-2E9C-101B-9397-08002B2CF9AE}" pid="24" name="_ExtendedDescription">
    <vt:lpwstr/>
  </property>
  <property fmtid="{D5CDD505-2E9C-101B-9397-08002B2CF9AE}" pid="25" name="Sak Mime 3600">
    <vt:lpwstr>, </vt:lpwstr>
  </property>
  <property fmtid="{D5CDD505-2E9C-101B-9397-08002B2CF9AE}" pid="26" name="TriggerFlowInfo">
    <vt:lpwstr/>
  </property>
  <property fmtid="{D5CDD505-2E9C-101B-9397-08002B2CF9AE}" pid="27" name="MSIP_Label_43f08ec5-d6d9-4227-8387-ccbfcb3632c4_Enabled">
    <vt:lpwstr>true</vt:lpwstr>
  </property>
  <property fmtid="{D5CDD505-2E9C-101B-9397-08002B2CF9AE}" pid="28" name="MSIP_Label_43f08ec5-d6d9-4227-8387-ccbfcb3632c4_SetDate">
    <vt:lpwstr>2024-10-14T11:28:24Z</vt:lpwstr>
  </property>
  <property fmtid="{D5CDD505-2E9C-101B-9397-08002B2CF9AE}" pid="29" name="MSIP_Label_43f08ec5-d6d9-4227-8387-ccbfcb3632c4_Method">
    <vt:lpwstr>Standard</vt:lpwstr>
  </property>
  <property fmtid="{D5CDD505-2E9C-101B-9397-08002B2CF9AE}" pid="30" name="MSIP_Label_43f08ec5-d6d9-4227-8387-ccbfcb3632c4_Name">
    <vt:lpwstr>Sweco Restricted</vt:lpwstr>
  </property>
  <property fmtid="{D5CDD505-2E9C-101B-9397-08002B2CF9AE}" pid="31" name="MSIP_Label_43f08ec5-d6d9-4227-8387-ccbfcb3632c4_SiteId">
    <vt:lpwstr>b7872ef0-9a00-4c18-8a4a-c7d25c778a9e</vt:lpwstr>
  </property>
  <property fmtid="{D5CDD505-2E9C-101B-9397-08002B2CF9AE}" pid="32" name="MSIP_Label_43f08ec5-d6d9-4227-8387-ccbfcb3632c4_ActionId">
    <vt:lpwstr>91d50357-26da-47e0-9a26-c72619f2eef9</vt:lpwstr>
  </property>
  <property fmtid="{D5CDD505-2E9C-101B-9397-08002B2CF9AE}" pid="33" name="MSIP_Label_43f08ec5-d6d9-4227-8387-ccbfcb3632c4_ContentBits">
    <vt:lpwstr>0</vt:lpwstr>
  </property>
</Properties>
</file>